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-315" windowWidth="18915" windowHeight="8760"/>
  </bookViews>
  <sheets>
    <sheet name="Score Sheet" sheetId="1" r:id="rId1"/>
    <sheet name="Team Numbers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AM5" i="1"/>
  <c r="AM2"/>
  <c r="AM33"/>
  <c r="AM30"/>
  <c r="AM27"/>
  <c r="AM24"/>
  <c r="AM20"/>
  <c r="AM9"/>
  <c r="AM13"/>
  <c r="AM17"/>
  <c r="W33"/>
  <c r="W30"/>
  <c r="W27"/>
  <c r="W24"/>
  <c r="W20"/>
  <c r="W17"/>
  <c r="W13"/>
  <c r="W9"/>
  <c r="W5"/>
  <c r="J33"/>
  <c r="J30"/>
  <c r="J27"/>
  <c r="J24"/>
  <c r="J20"/>
  <c r="J17"/>
  <c r="J13"/>
  <c r="J9"/>
  <c r="J5"/>
  <c r="W2"/>
  <c r="J2"/>
  <c r="AN30"/>
  <c r="AN33"/>
  <c r="AN20"/>
  <c r="AN13"/>
  <c r="AN27"/>
  <c r="AN9"/>
  <c r="AN17"/>
  <c r="AN24"/>
  <c r="AN5"/>
  <c r="AN2"/>
  <c r="AO30"/>
  <c r="AO24"/>
  <c r="AO17"/>
  <c r="AO9"/>
  <c r="AO2"/>
</calcChain>
</file>

<file path=xl/sharedStrings.xml><?xml version="1.0" encoding="utf-8"?>
<sst xmlns="http://schemas.openxmlformats.org/spreadsheetml/2006/main" count="101" uniqueCount="54">
  <si>
    <t xml:space="preserve">Boys </t>
  </si>
  <si>
    <t xml:space="preserve">Girls </t>
  </si>
  <si>
    <t>Yr 7 Discus</t>
  </si>
  <si>
    <t>Yr 7 Long Jump</t>
  </si>
  <si>
    <t>Yr 6 High Jump</t>
  </si>
  <si>
    <t>Yr 7 High Jump</t>
  </si>
  <si>
    <t>Yr 8 High Jump</t>
  </si>
  <si>
    <t>Yr 8 relay</t>
  </si>
  <si>
    <t>Yr 7 Shot Putt</t>
  </si>
  <si>
    <t>North Tyneside</t>
  </si>
  <si>
    <t>Newcastle</t>
  </si>
  <si>
    <t>Tynedale</t>
  </si>
  <si>
    <t>North</t>
  </si>
  <si>
    <t>Northumberland</t>
  </si>
  <si>
    <t>East</t>
  </si>
  <si>
    <t xml:space="preserve">North </t>
  </si>
  <si>
    <t>Yr 8 Hammer</t>
  </si>
  <si>
    <t>Yr 7 Relay</t>
  </si>
  <si>
    <t>Yr 8 Triple Jump</t>
  </si>
  <si>
    <t>Yr 8 Long Jump</t>
  </si>
  <si>
    <t>Yr 6 Long Jump</t>
  </si>
  <si>
    <t>Yr 8 Discus</t>
  </si>
  <si>
    <t>Yr 8 Javelin</t>
  </si>
  <si>
    <t>Yr 7 Javelin</t>
  </si>
  <si>
    <t>Yr 8 1500m</t>
  </si>
  <si>
    <t>Yr 7 1500m</t>
  </si>
  <si>
    <t>Yr 8 800m</t>
  </si>
  <si>
    <t>Yr 7 800m</t>
  </si>
  <si>
    <t>Yr 6 800m</t>
  </si>
  <si>
    <t>Yr 7 300m</t>
  </si>
  <si>
    <t>Yr 8 200m</t>
  </si>
  <si>
    <t>Yr 7 200m</t>
  </si>
  <si>
    <t>Yr 8 100m</t>
  </si>
  <si>
    <t>Yr 7 100m</t>
  </si>
  <si>
    <t>Yr 6 80m</t>
  </si>
  <si>
    <t>Yr 8 Hurdles</t>
  </si>
  <si>
    <t>Yr 7 Hurdles</t>
  </si>
  <si>
    <t>Yr 6 hurdles</t>
  </si>
  <si>
    <t>Yr 8 Pole Vault</t>
  </si>
  <si>
    <t>Yr 8 Shot Putt</t>
  </si>
  <si>
    <t>Yr 8 300m</t>
  </si>
  <si>
    <t>Yr 6 Ball Throw</t>
  </si>
  <si>
    <t>Year 6 Totals</t>
  </si>
  <si>
    <t>Year 7 totals</t>
  </si>
  <si>
    <t>Year 8 totals</t>
  </si>
  <si>
    <t>Team Totals</t>
  </si>
  <si>
    <t xml:space="preserve">East </t>
  </si>
  <si>
    <t>East North (EN)</t>
  </si>
  <si>
    <t>North Northumberland (NN)</t>
  </si>
  <si>
    <t>North Tyneside (NT)</t>
  </si>
  <si>
    <t>Position</t>
  </si>
  <si>
    <t>Tynedale (TD)</t>
  </si>
  <si>
    <t>Newcastle (NC)</t>
  </si>
  <si>
    <t>Yr 6 Relay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</si>
</sst>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b/>
      <sz val="24"/>
      <name val="Arial"/>
      <family val="2"/>
    </font>
    <font>
      <b/>
      <sz val="28"/>
      <name val="Arial"/>
      <family val="2"/>
    </font>
    <font>
      <sz val="16"/>
      <name val="Arial"/>
      <family val="2"/>
    </font>
    <font>
      <b/>
      <sz val="2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1">
    <xf numFmtId="0" fontId="0" fillId="0" borderId="0" xfId="0"/>
    <xf numFmtId="0" fontId="1" fillId="0" borderId="0" xfId="0" applyFont="1"/>
    <xf numFmtId="0" fontId="1" fillId="0" borderId="0" xfId="0" applyFont="1" applyAlignment="1">
      <alignment textRotation="90"/>
    </xf>
    <xf numFmtId="0" fontId="1" fillId="0" borderId="0" xfId="0" applyFont="1" applyFill="1"/>
    <xf numFmtId="0" fontId="1" fillId="2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3" borderId="2" xfId="0" applyFont="1" applyFill="1" applyBorder="1"/>
    <xf numFmtId="0" fontId="1" fillId="4" borderId="2" xfId="0" applyFont="1" applyFill="1" applyBorder="1"/>
    <xf numFmtId="0" fontId="1" fillId="0" borderId="0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7" borderId="1" xfId="0" applyFont="1" applyFill="1" applyBorder="1"/>
    <xf numFmtId="0" fontId="1" fillId="8" borderId="1" xfId="0" applyFont="1" applyFill="1" applyBorder="1"/>
    <xf numFmtId="0" fontId="1" fillId="9" borderId="1" xfId="0" applyFont="1" applyFill="1" applyBorder="1"/>
    <xf numFmtId="0" fontId="1" fillId="10" borderId="1" xfId="0" applyFont="1" applyFill="1" applyBorder="1"/>
    <xf numFmtId="0" fontId="1" fillId="11" borderId="1" xfId="0" applyFont="1" applyFill="1" applyBorder="1"/>
    <xf numFmtId="0" fontId="1" fillId="12" borderId="1" xfId="0" applyFont="1" applyFill="1" applyBorder="1"/>
    <xf numFmtId="0" fontId="1" fillId="8" borderId="3" xfId="0" applyFont="1" applyFill="1" applyBorder="1"/>
    <xf numFmtId="0" fontId="1" fillId="9" borderId="3" xfId="0" applyFont="1" applyFill="1" applyBorder="1"/>
    <xf numFmtId="0" fontId="1" fillId="2" borderId="3" xfId="0" applyFont="1" applyFill="1" applyBorder="1"/>
    <xf numFmtId="0" fontId="1" fillId="5" borderId="4" xfId="0" applyFont="1" applyFill="1" applyBorder="1"/>
    <xf numFmtId="0" fontId="1" fillId="5" borderId="3" xfId="0" applyFont="1" applyFill="1" applyBorder="1"/>
    <xf numFmtId="0" fontId="1" fillId="3" borderId="3" xfId="0" applyFont="1" applyFill="1" applyBorder="1"/>
    <xf numFmtId="0" fontId="1" fillId="6" borderId="3" xfId="0" applyFont="1" applyFill="1" applyBorder="1"/>
    <xf numFmtId="0" fontId="1" fillId="8" borderId="5" xfId="0" applyFont="1" applyFill="1" applyBorder="1"/>
    <xf numFmtId="0" fontId="1" fillId="9" borderId="6" xfId="0" applyFont="1" applyFill="1" applyBorder="1"/>
    <xf numFmtId="0" fontId="1" fillId="4" borderId="3" xfId="0" applyFont="1" applyFill="1" applyBorder="1"/>
    <xf numFmtId="0" fontId="1" fillId="7" borderId="3" xfId="0" applyFont="1" applyFill="1" applyBorder="1"/>
    <xf numFmtId="0" fontId="1" fillId="10" borderId="3" xfId="0" applyFont="1" applyFill="1" applyBorder="1"/>
    <xf numFmtId="0" fontId="1" fillId="11" borderId="4" xfId="0" applyFont="1" applyFill="1" applyBorder="1"/>
    <xf numFmtId="0" fontId="1" fillId="0" borderId="0" xfId="0" applyFont="1" applyBorder="1"/>
    <xf numFmtId="164" fontId="2" fillId="8" borderId="1" xfId="0" applyNumberFormat="1" applyFont="1" applyFill="1" applyBorder="1"/>
    <xf numFmtId="164" fontId="2" fillId="10" borderId="1" xfId="0" applyNumberFormat="1" applyFont="1" applyFill="1" applyBorder="1"/>
    <xf numFmtId="0" fontId="1" fillId="12" borderId="1" xfId="0" applyFont="1" applyFill="1" applyBorder="1"/>
    <xf numFmtId="1" fontId="2" fillId="6" borderId="1" xfId="0" applyNumberFormat="1" applyFont="1" applyFill="1" applyBorder="1"/>
    <xf numFmtId="1" fontId="2" fillId="8" borderId="1" xfId="0" applyNumberFormat="1" applyFont="1" applyFill="1" applyBorder="1"/>
    <xf numFmtId="0" fontId="1" fillId="2" borderId="7" xfId="0" applyFont="1" applyFill="1" applyBorder="1"/>
    <xf numFmtId="0" fontId="1" fillId="12" borderId="8" xfId="0" applyFont="1" applyFill="1" applyBorder="1"/>
    <xf numFmtId="0" fontId="1" fillId="5" borderId="7" xfId="0" applyFont="1" applyFill="1" applyBorder="1"/>
    <xf numFmtId="0" fontId="1" fillId="5" borderId="8" xfId="0" applyFont="1" applyFill="1" applyBorder="1"/>
    <xf numFmtId="0" fontId="1" fillId="3" borderId="7" xfId="0" applyFont="1" applyFill="1" applyBorder="1"/>
    <xf numFmtId="0" fontId="1" fillId="6" borderId="7" xfId="0" applyFont="1" applyFill="1" applyBorder="1"/>
    <xf numFmtId="0" fontId="1" fillId="6" borderId="8" xfId="0" applyFont="1" applyFill="1" applyBorder="1"/>
    <xf numFmtId="0" fontId="1" fillId="8" borderId="7" xfId="0" applyFont="1" applyFill="1" applyBorder="1"/>
    <xf numFmtId="0" fontId="1" fillId="8" borderId="9" xfId="0" applyFont="1" applyFill="1" applyBorder="1"/>
    <xf numFmtId="0" fontId="1" fillId="9" borderId="10" xfId="0" applyFont="1" applyFill="1" applyBorder="1"/>
    <xf numFmtId="0" fontId="1" fillId="9" borderId="8" xfId="0" applyFont="1" applyFill="1" applyBorder="1"/>
    <xf numFmtId="0" fontId="1" fillId="9" borderId="7" xfId="0" applyFont="1" applyFill="1" applyBorder="1"/>
    <xf numFmtId="0" fontId="1" fillId="4" borderId="7" xfId="0" applyFont="1" applyFill="1" applyBorder="1"/>
    <xf numFmtId="0" fontId="1" fillId="7" borderId="7" xfId="0" applyFont="1" applyFill="1" applyBorder="1"/>
    <xf numFmtId="0" fontId="1" fillId="7" borderId="8" xfId="0" applyFont="1" applyFill="1" applyBorder="1"/>
    <xf numFmtId="0" fontId="1" fillId="10" borderId="7" xfId="0" applyFont="1" applyFill="1" applyBorder="1"/>
    <xf numFmtId="0" fontId="1" fillId="11" borderId="7" xfId="0" applyFont="1" applyFill="1" applyBorder="1"/>
    <xf numFmtId="0" fontId="1" fillId="11" borderId="8" xfId="0" applyFont="1" applyFill="1" applyBorder="1"/>
    <xf numFmtId="0" fontId="1" fillId="11" borderId="11" xfId="0" applyFont="1" applyFill="1" applyBorder="1"/>
    <xf numFmtId="0" fontId="1" fillId="11" borderId="12" xfId="0" applyFont="1" applyFill="1" applyBorder="1"/>
    <xf numFmtId="0" fontId="1" fillId="12" borderId="13" xfId="0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0" xfId="0" applyFont="1" applyFill="1" applyBorder="1"/>
    <xf numFmtId="0" fontId="1" fillId="3" borderId="16" xfId="0" applyFont="1" applyFill="1" applyBorder="1"/>
    <xf numFmtId="0" fontId="1" fillId="3" borderId="9" xfId="0" applyFont="1" applyFill="1" applyBorder="1"/>
    <xf numFmtId="0" fontId="1" fillId="8" borderId="17" xfId="0" applyFont="1" applyFill="1" applyBorder="1"/>
    <xf numFmtId="0" fontId="1" fillId="8" borderId="16" xfId="0" applyFont="1" applyFill="1" applyBorder="1"/>
    <xf numFmtId="0" fontId="1" fillId="4" borderId="16" xfId="0" applyFont="1" applyFill="1" applyBorder="1"/>
    <xf numFmtId="0" fontId="1" fillId="4" borderId="17" xfId="0" applyFont="1" applyFill="1" applyBorder="1"/>
    <xf numFmtId="0" fontId="1" fillId="7" borderId="10" xfId="0" applyFont="1" applyFill="1" applyBorder="1" applyAlignment="1">
      <alignment vertical="top"/>
    </xf>
    <xf numFmtId="0" fontId="1" fillId="7" borderId="16" xfId="0" applyFont="1" applyFill="1" applyBorder="1" applyAlignment="1">
      <alignment vertical="top"/>
    </xf>
    <xf numFmtId="0" fontId="1" fillId="10" borderId="16" xfId="0" applyFont="1" applyFill="1" applyBorder="1"/>
    <xf numFmtId="0" fontId="1" fillId="11" borderId="18" xfId="0" applyFont="1" applyFill="1" applyBorder="1"/>
    <xf numFmtId="0" fontId="1" fillId="12" borderId="12" xfId="0" applyFont="1" applyFill="1" applyBorder="1"/>
    <xf numFmtId="0" fontId="1" fillId="12" borderId="12" xfId="0" applyFont="1" applyFill="1" applyBorder="1"/>
    <xf numFmtId="0" fontId="1" fillId="3" borderId="5" xfId="0" applyFont="1" applyFill="1" applyBorder="1"/>
    <xf numFmtId="0" fontId="1" fillId="3" borderId="19" xfId="0" applyFont="1" applyFill="1" applyBorder="1"/>
    <xf numFmtId="0" fontId="1" fillId="5" borderId="18" xfId="0" applyFont="1" applyFill="1" applyBorder="1"/>
    <xf numFmtId="0" fontId="1" fillId="5" borderId="11" xfId="0" applyFont="1" applyFill="1" applyBorder="1"/>
    <xf numFmtId="0" fontId="1" fillId="5" borderId="12" xfId="0" applyFont="1" applyFill="1" applyBorder="1"/>
    <xf numFmtId="0" fontId="1" fillId="5" borderId="20" xfId="0" applyFont="1" applyFill="1" applyBorder="1"/>
    <xf numFmtId="0" fontId="1" fillId="6" borderId="6" xfId="0" applyFont="1" applyFill="1" applyBorder="1"/>
    <xf numFmtId="0" fontId="1" fillId="6" borderId="10" xfId="0" applyFont="1" applyFill="1" applyBorder="1"/>
    <xf numFmtId="0" fontId="1" fillId="6" borderId="21" xfId="0" applyFont="1" applyFill="1" applyBorder="1"/>
    <xf numFmtId="0" fontId="1" fillId="12" borderId="22" xfId="0" applyFont="1" applyFill="1" applyBorder="1"/>
    <xf numFmtId="0" fontId="1" fillId="12" borderId="21" xfId="0" applyFont="1" applyFill="1" applyBorder="1"/>
    <xf numFmtId="0" fontId="1" fillId="12" borderId="21" xfId="0" applyFont="1" applyFill="1" applyBorder="1"/>
    <xf numFmtId="0" fontId="1" fillId="4" borderId="5" xfId="0" applyFont="1" applyFill="1" applyBorder="1"/>
    <xf numFmtId="0" fontId="1" fillId="4" borderId="9" xfId="0" applyFont="1" applyFill="1" applyBorder="1"/>
    <xf numFmtId="0" fontId="1" fillId="4" borderId="19" xfId="0" applyFont="1" applyFill="1" applyBorder="1"/>
    <xf numFmtId="0" fontId="1" fillId="8" borderId="14" xfId="0" applyFont="1" applyFill="1" applyBorder="1"/>
    <xf numFmtId="0" fontId="1" fillId="8" borderId="23" xfId="0" applyFont="1" applyFill="1" applyBorder="1"/>
    <xf numFmtId="0" fontId="1" fillId="8" borderId="24" xfId="0" applyFont="1" applyFill="1" applyBorder="1"/>
    <xf numFmtId="0" fontId="1" fillId="8" borderId="25" xfId="0" applyFont="1" applyFill="1" applyBorder="1"/>
    <xf numFmtId="0" fontId="1" fillId="9" borderId="26" xfId="0" applyFont="1" applyFill="1" applyBorder="1"/>
    <xf numFmtId="0" fontId="1" fillId="9" borderId="27" xfId="0" applyFont="1" applyFill="1" applyBorder="1"/>
    <xf numFmtId="0" fontId="1" fillId="9" borderId="12" xfId="0" applyFont="1" applyFill="1" applyBorder="1"/>
    <xf numFmtId="0" fontId="1" fillId="7" borderId="6" xfId="0" applyFont="1" applyFill="1" applyBorder="1"/>
    <xf numFmtId="0" fontId="1" fillId="7" borderId="10" xfId="0" applyFont="1" applyFill="1" applyBorder="1"/>
    <xf numFmtId="0" fontId="1" fillId="7" borderId="21" xfId="0" applyFont="1" applyFill="1" applyBorder="1"/>
    <xf numFmtId="0" fontId="1" fillId="10" borderId="14" xfId="0" applyFont="1" applyFill="1" applyBorder="1"/>
    <xf numFmtId="0" fontId="1" fillId="10" borderId="15" xfId="0" applyFont="1" applyFill="1" applyBorder="1"/>
    <xf numFmtId="0" fontId="1" fillId="10" borderId="28" xfId="0" applyFont="1" applyFill="1" applyBorder="1"/>
    <xf numFmtId="0" fontId="1" fillId="10" borderId="24" xfId="0" applyFont="1" applyFill="1" applyBorder="1"/>
    <xf numFmtId="0" fontId="1" fillId="10" borderId="25" xfId="0" applyFont="1" applyFill="1" applyBorder="1"/>
    <xf numFmtId="0" fontId="1" fillId="12" borderId="3" xfId="0" applyFont="1" applyFill="1" applyBorder="1"/>
    <xf numFmtId="0" fontId="1" fillId="12" borderId="18" xfId="0" applyFont="1" applyFill="1" applyBorder="1"/>
    <xf numFmtId="0" fontId="1" fillId="12" borderId="6" xfId="0" applyFont="1" applyFill="1" applyBorder="1"/>
    <xf numFmtId="0" fontId="1" fillId="8" borderId="28" xfId="0" applyFont="1" applyFill="1" applyBorder="1"/>
    <xf numFmtId="0" fontId="1" fillId="9" borderId="11" xfId="0" applyFont="1" applyFill="1" applyBorder="1"/>
    <xf numFmtId="0" fontId="1" fillId="9" borderId="29" xfId="0" applyFont="1" applyFill="1" applyBorder="1" applyAlignment="1">
      <alignment textRotation="90"/>
    </xf>
    <xf numFmtId="0" fontId="1" fillId="13" borderId="29" xfId="0" applyFont="1" applyFill="1" applyBorder="1" applyAlignment="1">
      <alignment textRotation="90"/>
    </xf>
    <xf numFmtId="0" fontId="1" fillId="2" borderId="9" xfId="0" applyFont="1" applyFill="1" applyBorder="1"/>
    <xf numFmtId="0" fontId="1" fillId="2" borderId="2" xfId="0" applyFont="1" applyFill="1" applyBorder="1"/>
    <xf numFmtId="0" fontId="1" fillId="2" borderId="19" xfId="0" applyFont="1" applyFill="1" applyBorder="1"/>
    <xf numFmtId="0" fontId="1" fillId="13" borderId="30" xfId="0" applyFont="1" applyFill="1" applyBorder="1" applyAlignment="1">
      <alignment textRotation="90"/>
    </xf>
    <xf numFmtId="0" fontId="1" fillId="13" borderId="31" xfId="0" applyFont="1" applyFill="1" applyBorder="1" applyAlignment="1">
      <alignment textRotation="90"/>
    </xf>
    <xf numFmtId="0" fontId="1" fillId="9" borderId="30" xfId="0" applyFont="1" applyFill="1" applyBorder="1" applyAlignment="1">
      <alignment textRotation="90"/>
    </xf>
    <xf numFmtId="0" fontId="1" fillId="9" borderId="31" xfId="0" applyFont="1" applyFill="1" applyBorder="1" applyAlignment="1">
      <alignment textRotation="90"/>
    </xf>
    <xf numFmtId="0" fontId="1" fillId="9" borderId="32" xfId="0" applyFont="1" applyFill="1" applyBorder="1" applyAlignment="1">
      <alignment textRotation="90"/>
    </xf>
    <xf numFmtId="0" fontId="1" fillId="12" borderId="4" xfId="0" applyFont="1" applyFill="1" applyBorder="1"/>
    <xf numFmtId="0" fontId="1" fillId="12" borderId="33" xfId="0" applyFont="1" applyFill="1" applyBorder="1"/>
    <xf numFmtId="0" fontId="1" fillId="12" borderId="34" xfId="0" applyFont="1" applyFill="1" applyBorder="1"/>
    <xf numFmtId="0" fontId="1" fillId="14" borderId="35" xfId="0" applyFont="1" applyFill="1" applyBorder="1"/>
    <xf numFmtId="0" fontId="1" fillId="14" borderId="5" xfId="0" applyFont="1" applyFill="1" applyBorder="1"/>
    <xf numFmtId="0" fontId="1" fillId="14" borderId="3" xfId="0" applyFont="1" applyFill="1" applyBorder="1"/>
    <xf numFmtId="0" fontId="1" fillId="14" borderId="4" xfId="0" applyFont="1" applyFill="1" applyBorder="1"/>
    <xf numFmtId="0" fontId="1" fillId="14" borderId="36" xfId="0" applyFont="1" applyFill="1" applyBorder="1"/>
    <xf numFmtId="0" fontId="1" fillId="14" borderId="15" xfId="0" applyFont="1" applyFill="1" applyBorder="1"/>
    <xf numFmtId="0" fontId="1" fillId="12" borderId="4" xfId="0" applyFont="1" applyFill="1" applyBorder="1"/>
    <xf numFmtId="0" fontId="1" fillId="11" borderId="37" xfId="0" applyFont="1" applyFill="1" applyBorder="1" applyAlignment="1">
      <alignment vertical="top"/>
    </xf>
    <xf numFmtId="0" fontId="1" fillId="11" borderId="17" xfId="0" applyFont="1" applyFill="1" applyBorder="1" applyAlignment="1">
      <alignment vertical="top"/>
    </xf>
    <xf numFmtId="0" fontId="1" fillId="11" borderId="38" xfId="0" applyFont="1" applyFill="1" applyBorder="1" applyAlignment="1">
      <alignment vertical="top"/>
    </xf>
    <xf numFmtId="0" fontId="5" fillId="0" borderId="0" xfId="0" applyFont="1"/>
    <xf numFmtId="0" fontId="1" fillId="15" borderId="1" xfId="0" applyFont="1" applyFill="1" applyBorder="1"/>
    <xf numFmtId="0" fontId="1" fillId="15" borderId="21" xfId="0" applyFont="1" applyFill="1" applyBorder="1"/>
    <xf numFmtId="0" fontId="1" fillId="5" borderId="1" xfId="0" applyFont="1" applyFill="1" applyBorder="1"/>
    <xf numFmtId="0" fontId="1" fillId="5" borderId="12" xfId="0" applyFont="1" applyFill="1" applyBorder="1"/>
    <xf numFmtId="0" fontId="1" fillId="9" borderId="1" xfId="0" applyFont="1" applyFill="1" applyBorder="1"/>
    <xf numFmtId="0" fontId="1" fillId="9" borderId="12" xfId="0" applyFont="1" applyFill="1" applyBorder="1"/>
    <xf numFmtId="0" fontId="1" fillId="7" borderId="1" xfId="0" applyFont="1" applyFill="1" applyBorder="1"/>
    <xf numFmtId="0" fontId="1" fillId="7" borderId="21" xfId="0" applyFont="1" applyFill="1" applyBorder="1"/>
    <xf numFmtId="0" fontId="1" fillId="11" borderId="1" xfId="0" applyFont="1" applyFill="1" applyBorder="1"/>
    <xf numFmtId="0" fontId="1" fillId="11" borderId="12" xfId="0" applyFont="1" applyFill="1" applyBorder="1"/>
    <xf numFmtId="0" fontId="1" fillId="9" borderId="50" xfId="0" applyFont="1" applyFill="1" applyBorder="1"/>
    <xf numFmtId="0" fontId="1" fillId="9" borderId="16" xfId="0" applyFont="1" applyFill="1" applyBorder="1"/>
    <xf numFmtId="0" fontId="1" fillId="9" borderId="21" xfId="0" applyFont="1" applyFill="1" applyBorder="1"/>
    <xf numFmtId="0" fontId="1" fillId="9" borderId="21" xfId="0" applyFont="1" applyFill="1" applyBorder="1"/>
    <xf numFmtId="0" fontId="1" fillId="12" borderId="21" xfId="0" applyFont="1" applyFill="1" applyBorder="1"/>
    <xf numFmtId="0" fontId="1" fillId="5" borderId="6" xfId="0" applyFont="1" applyFill="1" applyBorder="1"/>
    <xf numFmtId="0" fontId="1" fillId="5" borderId="10" xfId="0" applyFont="1" applyFill="1" applyBorder="1"/>
    <xf numFmtId="0" fontId="1" fillId="5" borderId="21" xfId="0" applyFont="1" applyFill="1" applyBorder="1"/>
    <xf numFmtId="0" fontId="1" fillId="5" borderId="0" xfId="0" applyFont="1" applyFill="1" applyBorder="1"/>
    <xf numFmtId="0" fontId="1" fillId="5" borderId="21" xfId="0" applyFont="1" applyFill="1" applyBorder="1"/>
    <xf numFmtId="2" fontId="3" fillId="5" borderId="23" xfId="0" applyNumberFormat="1" applyFont="1" applyFill="1" applyBorder="1" applyAlignment="1">
      <alignment horizontal="center" vertical="center"/>
    </xf>
    <xf numFmtId="2" fontId="3" fillId="5" borderId="50" xfId="0" applyNumberFormat="1" applyFont="1" applyFill="1" applyBorder="1" applyAlignment="1">
      <alignment horizontal="center" vertical="center"/>
    </xf>
    <xf numFmtId="2" fontId="3" fillId="5" borderId="26" xfId="0" applyNumberFormat="1" applyFont="1" applyFill="1" applyBorder="1" applyAlignment="1">
      <alignment horizontal="center" vertical="center"/>
    </xf>
    <xf numFmtId="2" fontId="3" fillId="10" borderId="45" xfId="0" applyNumberFormat="1" applyFont="1" applyFill="1" applyBorder="1" applyAlignment="1">
      <alignment horizontal="center" vertical="center"/>
    </xf>
    <xf numFmtId="2" fontId="3" fillId="10" borderId="46" xfId="0" applyNumberFormat="1" applyFont="1" applyFill="1" applyBorder="1" applyAlignment="1">
      <alignment horizontal="center" vertical="center"/>
    </xf>
    <xf numFmtId="2" fontId="3" fillId="10" borderId="47" xfId="0" applyNumberFormat="1" applyFont="1" applyFill="1" applyBorder="1" applyAlignment="1">
      <alignment horizontal="center" vertical="center"/>
    </xf>
    <xf numFmtId="2" fontId="3" fillId="7" borderId="45" xfId="0" applyNumberFormat="1" applyFont="1" applyFill="1" applyBorder="1" applyAlignment="1">
      <alignment horizontal="center" vertical="center"/>
    </xf>
    <xf numFmtId="2" fontId="3" fillId="7" borderId="46" xfId="0" applyNumberFormat="1" applyFont="1" applyFill="1" applyBorder="1" applyAlignment="1">
      <alignment horizontal="center" vertical="center"/>
    </xf>
    <xf numFmtId="2" fontId="3" fillId="7" borderId="47" xfId="0" applyNumberFormat="1" applyFont="1" applyFill="1" applyBorder="1" applyAlignment="1">
      <alignment horizontal="center" vertical="center"/>
    </xf>
    <xf numFmtId="2" fontId="3" fillId="4" borderId="45" xfId="0" applyNumberFormat="1" applyFont="1" applyFill="1" applyBorder="1" applyAlignment="1">
      <alignment horizontal="center" vertical="center"/>
    </xf>
    <xf numFmtId="2" fontId="3" fillId="4" borderId="46" xfId="0" applyNumberFormat="1" applyFont="1" applyFill="1" applyBorder="1" applyAlignment="1">
      <alignment horizontal="center" vertical="center"/>
    </xf>
    <xf numFmtId="2" fontId="3" fillId="4" borderId="47" xfId="0" applyNumberFormat="1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2" fontId="4" fillId="0" borderId="39" xfId="0" applyNumberFormat="1" applyFont="1" applyFill="1" applyBorder="1" applyAlignment="1">
      <alignment horizontal="center" vertical="center"/>
    </xf>
    <xf numFmtId="2" fontId="4" fillId="0" borderId="17" xfId="0" applyNumberFormat="1" applyFont="1" applyFill="1" applyBorder="1" applyAlignment="1">
      <alignment horizontal="center" vertical="center"/>
    </xf>
    <xf numFmtId="2" fontId="4" fillId="0" borderId="38" xfId="0" applyNumberFormat="1" applyFont="1" applyFill="1" applyBorder="1" applyAlignment="1">
      <alignment horizontal="center" vertical="center"/>
    </xf>
    <xf numFmtId="2" fontId="4" fillId="0" borderId="39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2" fontId="4" fillId="0" borderId="38" xfId="0" applyNumberFormat="1" applyFont="1" applyBorder="1" applyAlignment="1">
      <alignment horizontal="center" vertical="center"/>
    </xf>
    <xf numFmtId="2" fontId="3" fillId="2" borderId="39" xfId="0" applyNumberFormat="1" applyFont="1" applyFill="1" applyBorder="1" applyAlignment="1">
      <alignment horizontal="center" vertical="center"/>
    </xf>
    <xf numFmtId="2" fontId="3" fillId="2" borderId="17" xfId="0" applyNumberFormat="1" applyFont="1" applyFill="1" applyBorder="1" applyAlignment="1">
      <alignment horizontal="center" vertical="center"/>
    </xf>
    <xf numFmtId="2" fontId="3" fillId="2" borderId="38" xfId="0" applyNumberFormat="1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39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top"/>
    </xf>
    <xf numFmtId="0" fontId="1" fillId="5" borderId="16" xfId="0" applyFont="1" applyFill="1" applyBorder="1" applyAlignment="1">
      <alignment horizontal="left" vertical="top"/>
    </xf>
    <xf numFmtId="0" fontId="1" fillId="5" borderId="27" xfId="0" applyFont="1" applyFill="1" applyBorder="1" applyAlignment="1">
      <alignment horizontal="left" vertical="top"/>
    </xf>
    <xf numFmtId="0" fontId="1" fillId="6" borderId="10" xfId="0" applyFont="1" applyFill="1" applyBorder="1" applyAlignment="1">
      <alignment horizontal="left" vertical="top"/>
    </xf>
    <xf numFmtId="0" fontId="1" fillId="6" borderId="16" xfId="0" applyFont="1" applyFill="1" applyBorder="1" applyAlignment="1">
      <alignment horizontal="left" vertical="top"/>
    </xf>
    <xf numFmtId="0" fontId="1" fillId="9" borderId="10" xfId="0" applyFont="1" applyFill="1" applyBorder="1" applyAlignment="1">
      <alignment horizontal="left" vertical="top"/>
    </xf>
    <xf numFmtId="0" fontId="1" fillId="9" borderId="16" xfId="0" applyFont="1" applyFill="1" applyBorder="1" applyAlignment="1">
      <alignment horizontal="left" vertical="top"/>
    </xf>
    <xf numFmtId="0" fontId="1" fillId="9" borderId="27" xfId="0" applyFont="1" applyFill="1" applyBorder="1" applyAlignment="1">
      <alignment horizontal="left" vertical="top"/>
    </xf>
    <xf numFmtId="2" fontId="3" fillId="3" borderId="43" xfId="0" applyNumberFormat="1" applyFont="1" applyFill="1" applyBorder="1" applyAlignment="1">
      <alignment horizontal="center" vertical="center"/>
    </xf>
    <xf numFmtId="2" fontId="3" fillId="3" borderId="44" xfId="0" applyNumberFormat="1" applyFont="1" applyFill="1" applyBorder="1" applyAlignment="1">
      <alignment horizontal="center" vertical="center"/>
    </xf>
    <xf numFmtId="2" fontId="3" fillId="6" borderId="45" xfId="0" applyNumberFormat="1" applyFont="1" applyFill="1" applyBorder="1" applyAlignment="1">
      <alignment horizontal="center" vertical="center"/>
    </xf>
    <xf numFmtId="2" fontId="3" fillId="6" borderId="46" xfId="0" applyNumberFormat="1" applyFont="1" applyFill="1" applyBorder="1" applyAlignment="1">
      <alignment horizontal="center" vertical="center"/>
    </xf>
    <xf numFmtId="2" fontId="3" fillId="6" borderId="47" xfId="0" applyNumberFormat="1" applyFont="1" applyFill="1" applyBorder="1" applyAlignment="1">
      <alignment horizontal="center" vertical="center"/>
    </xf>
    <xf numFmtId="2" fontId="3" fillId="8" borderId="43" xfId="0" applyNumberFormat="1" applyFont="1" applyFill="1" applyBorder="1" applyAlignment="1">
      <alignment horizontal="center" vertical="center"/>
    </xf>
    <xf numFmtId="2" fontId="3" fillId="8" borderId="44" xfId="0" applyNumberFormat="1" applyFont="1" applyFill="1" applyBorder="1" applyAlignment="1">
      <alignment horizontal="center" vertical="center"/>
    </xf>
    <xf numFmtId="2" fontId="3" fillId="9" borderId="45" xfId="0" applyNumberFormat="1" applyFont="1" applyFill="1" applyBorder="1" applyAlignment="1">
      <alignment horizontal="center" vertical="center"/>
    </xf>
    <xf numFmtId="2" fontId="3" fillId="9" borderId="46" xfId="0" applyNumberFormat="1" applyFont="1" applyFill="1" applyBorder="1" applyAlignment="1">
      <alignment horizontal="center" vertical="center"/>
    </xf>
    <xf numFmtId="2" fontId="3" fillId="9" borderId="47" xfId="0" applyNumberFormat="1" applyFont="1" applyFill="1" applyBorder="1" applyAlignment="1">
      <alignment horizontal="center" vertical="center"/>
    </xf>
    <xf numFmtId="2" fontId="3" fillId="11" borderId="45" xfId="0" applyNumberFormat="1" applyFont="1" applyFill="1" applyBorder="1" applyAlignment="1">
      <alignment horizontal="center" vertical="center"/>
    </xf>
    <xf numFmtId="2" fontId="3" fillId="11" borderId="46" xfId="0" applyNumberFormat="1" applyFont="1" applyFill="1" applyBorder="1" applyAlignment="1">
      <alignment horizontal="center" vertical="center"/>
    </xf>
    <xf numFmtId="2" fontId="3" fillId="11" borderId="4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38"/>
  <sheetViews>
    <sheetView tabSelected="1" zoomScaleNormal="100" workbookViewId="0">
      <pane xSplit="2" ySplit="1" topLeftCell="N10" activePane="bottomRight" state="frozen"/>
      <selection pane="topRight" activeCell="C1" sqref="C1"/>
      <selection pane="bottomLeft" activeCell="A2" sqref="A2"/>
      <selection pane="bottomRight" activeCell="AL25" sqref="AL25"/>
    </sheetView>
  </sheetViews>
  <sheetFormatPr defaultRowHeight="12.75"/>
  <cols>
    <col min="1" max="1" width="15.85546875" style="1" bestFit="1" customWidth="1"/>
    <col min="2" max="2" width="5.85546875" style="1" customWidth="1"/>
    <col min="3" max="9" width="3.28515625" style="1" customWidth="1"/>
    <col min="10" max="10" width="5.5703125" style="1" customWidth="1"/>
    <col min="11" max="22" width="3.28515625" style="1" customWidth="1"/>
    <col min="23" max="23" width="5.5703125" style="1" customWidth="1"/>
    <col min="24" max="38" width="3.28515625" style="1" customWidth="1"/>
    <col min="39" max="39" width="5.5703125" style="1" customWidth="1"/>
    <col min="40" max="40" width="17.140625" style="1" customWidth="1"/>
    <col min="41" max="41" width="21" style="1" customWidth="1"/>
    <col min="42" max="42" width="9.140625" style="1"/>
    <col min="43" max="43" width="15.7109375" style="1" customWidth="1"/>
    <col min="44" max="16384" width="9.140625" style="1"/>
  </cols>
  <sheetData>
    <row r="1" spans="1:43" s="2" customFormat="1" ht="81" customHeight="1" thickBot="1">
      <c r="C1" s="114" t="s">
        <v>37</v>
      </c>
      <c r="D1" s="115" t="s">
        <v>34</v>
      </c>
      <c r="E1" s="115" t="s">
        <v>28</v>
      </c>
      <c r="F1" s="115" t="s">
        <v>41</v>
      </c>
      <c r="G1" s="115" t="s">
        <v>20</v>
      </c>
      <c r="H1" s="115" t="s">
        <v>4</v>
      </c>
      <c r="I1" s="118" t="s">
        <v>53</v>
      </c>
      <c r="J1" s="110" t="s">
        <v>42</v>
      </c>
      <c r="K1" s="116" t="s">
        <v>36</v>
      </c>
      <c r="L1" s="117" t="s">
        <v>33</v>
      </c>
      <c r="M1" s="117" t="s">
        <v>31</v>
      </c>
      <c r="N1" s="117" t="s">
        <v>29</v>
      </c>
      <c r="O1" s="117" t="s">
        <v>27</v>
      </c>
      <c r="P1" s="117" t="s">
        <v>25</v>
      </c>
      <c r="Q1" s="117" t="s">
        <v>8</v>
      </c>
      <c r="R1" s="117" t="s">
        <v>23</v>
      </c>
      <c r="S1" s="117" t="s">
        <v>2</v>
      </c>
      <c r="T1" s="117" t="s">
        <v>3</v>
      </c>
      <c r="U1" s="117" t="s">
        <v>5</v>
      </c>
      <c r="V1" s="118" t="s">
        <v>17</v>
      </c>
      <c r="W1" s="109" t="s">
        <v>43</v>
      </c>
      <c r="X1" s="116" t="s">
        <v>35</v>
      </c>
      <c r="Y1" s="117" t="s">
        <v>32</v>
      </c>
      <c r="Z1" s="117" t="s">
        <v>30</v>
      </c>
      <c r="AA1" s="117" t="s">
        <v>40</v>
      </c>
      <c r="AB1" s="117" t="s">
        <v>26</v>
      </c>
      <c r="AC1" s="117" t="s">
        <v>24</v>
      </c>
      <c r="AD1" s="117" t="s">
        <v>39</v>
      </c>
      <c r="AE1" s="117" t="s">
        <v>22</v>
      </c>
      <c r="AF1" s="117" t="s">
        <v>21</v>
      </c>
      <c r="AG1" s="117" t="s">
        <v>16</v>
      </c>
      <c r="AH1" s="117" t="s">
        <v>19</v>
      </c>
      <c r="AI1" s="117" t="s">
        <v>18</v>
      </c>
      <c r="AJ1" s="117" t="s">
        <v>6</v>
      </c>
      <c r="AK1" s="117" t="s">
        <v>38</v>
      </c>
      <c r="AL1" s="118" t="s">
        <v>7</v>
      </c>
      <c r="AM1" s="118" t="s">
        <v>44</v>
      </c>
      <c r="AN1" s="165" t="s">
        <v>45</v>
      </c>
      <c r="AO1" s="166"/>
      <c r="AP1" s="176" t="s">
        <v>50</v>
      </c>
      <c r="AQ1" s="177"/>
    </row>
    <row r="2" spans="1:43" s="3" customFormat="1">
      <c r="A2" s="58" t="s">
        <v>9</v>
      </c>
      <c r="B2" s="59" t="s">
        <v>0</v>
      </c>
      <c r="C2" s="111">
        <v>5</v>
      </c>
      <c r="D2" s="112">
        <v>6</v>
      </c>
      <c r="E2" s="112">
        <v>7</v>
      </c>
      <c r="F2" s="112">
        <v>7</v>
      </c>
      <c r="G2" s="112">
        <v>7</v>
      </c>
      <c r="H2" s="112">
        <v>5</v>
      </c>
      <c r="I2" s="113">
        <v>5</v>
      </c>
      <c r="J2" s="122">
        <f>SUM(C2:H4)/3+I2</f>
        <v>21</v>
      </c>
      <c r="K2" s="111"/>
      <c r="L2" s="112">
        <v>8</v>
      </c>
      <c r="M2" s="112">
        <v>6</v>
      </c>
      <c r="N2" s="112">
        <v>8</v>
      </c>
      <c r="O2" s="112">
        <v>8</v>
      </c>
      <c r="P2" s="112">
        <v>2</v>
      </c>
      <c r="Q2" s="112">
        <v>7</v>
      </c>
      <c r="R2" s="112">
        <v>6</v>
      </c>
      <c r="S2" s="112">
        <v>5</v>
      </c>
      <c r="T2" s="112">
        <v>3</v>
      </c>
      <c r="U2" s="112">
        <v>5</v>
      </c>
      <c r="V2" s="113"/>
      <c r="W2" s="122">
        <f>SUM(K2:U4)/3+V2</f>
        <v>26.666666666666668</v>
      </c>
      <c r="X2" s="111"/>
      <c r="Y2" s="112">
        <v>5</v>
      </c>
      <c r="Z2" s="112">
        <v>5</v>
      </c>
      <c r="AA2" s="112">
        <v>6</v>
      </c>
      <c r="AB2" s="112">
        <v>7</v>
      </c>
      <c r="AC2" s="112">
        <v>2</v>
      </c>
      <c r="AD2" s="112">
        <v>2</v>
      </c>
      <c r="AE2" s="112">
        <v>8</v>
      </c>
      <c r="AF2" s="112">
        <v>8</v>
      </c>
      <c r="AG2" s="112">
        <v>6</v>
      </c>
      <c r="AH2" s="112">
        <v>8</v>
      </c>
      <c r="AI2" s="112">
        <v>7</v>
      </c>
      <c r="AJ2" s="112">
        <v>7</v>
      </c>
      <c r="AK2" s="112"/>
      <c r="AL2" s="113">
        <v>4</v>
      </c>
      <c r="AM2" s="123">
        <f>SUM(X2:AK4)/3+AL2</f>
        <v>49</v>
      </c>
      <c r="AN2" s="173">
        <f>SUM(J2,W2,AM2)</f>
        <v>96.666666666666671</v>
      </c>
      <c r="AO2" s="167">
        <f>SUM(AN2:AN8)</f>
        <v>193.66666666666669</v>
      </c>
      <c r="AP2" s="178"/>
      <c r="AQ2" s="179"/>
    </row>
    <row r="3" spans="1:43" s="3" customFormat="1">
      <c r="A3" s="60"/>
      <c r="B3" s="20" t="s">
        <v>0</v>
      </c>
      <c r="C3" s="37">
        <v>4</v>
      </c>
      <c r="D3" s="4">
        <v>2</v>
      </c>
      <c r="E3" s="4">
        <v>2</v>
      </c>
      <c r="F3" s="4"/>
      <c r="G3" s="4">
        <v>1</v>
      </c>
      <c r="H3" s="4">
        <v>2</v>
      </c>
      <c r="I3" s="38"/>
      <c r="J3" s="119"/>
      <c r="K3" s="37"/>
      <c r="L3" s="4"/>
      <c r="M3" s="4">
        <v>4</v>
      </c>
      <c r="N3" s="4"/>
      <c r="O3" s="4">
        <v>5</v>
      </c>
      <c r="P3" s="4"/>
      <c r="Q3" s="4">
        <v>6</v>
      </c>
      <c r="R3" s="4">
        <v>4</v>
      </c>
      <c r="S3" s="4">
        <v>3</v>
      </c>
      <c r="T3" s="4"/>
      <c r="U3" s="4"/>
      <c r="V3" s="38"/>
      <c r="W3" s="119"/>
      <c r="X3" s="37"/>
      <c r="Y3" s="4">
        <v>4</v>
      </c>
      <c r="Z3" s="4">
        <v>3</v>
      </c>
      <c r="AA3" s="4"/>
      <c r="AB3" s="4">
        <v>3</v>
      </c>
      <c r="AC3" s="4"/>
      <c r="AD3" s="4"/>
      <c r="AE3" s="4">
        <v>2</v>
      </c>
      <c r="AF3" s="4">
        <v>7</v>
      </c>
      <c r="AG3" s="4"/>
      <c r="AH3" s="4">
        <v>5</v>
      </c>
      <c r="AI3" s="4">
        <v>5</v>
      </c>
      <c r="AJ3" s="4">
        <v>2</v>
      </c>
      <c r="AK3" s="4"/>
      <c r="AL3" s="38"/>
      <c r="AM3" s="104"/>
      <c r="AN3" s="174"/>
      <c r="AO3" s="168"/>
      <c r="AP3" s="180"/>
      <c r="AQ3" s="181"/>
    </row>
    <row r="4" spans="1:43" s="3" customFormat="1" ht="13.5" thickBot="1">
      <c r="A4" s="60"/>
      <c r="B4" s="61" t="s">
        <v>0</v>
      </c>
      <c r="C4" s="37"/>
      <c r="D4" s="4"/>
      <c r="E4" s="4"/>
      <c r="F4" s="4"/>
      <c r="G4" s="4"/>
      <c r="H4" s="4"/>
      <c r="I4" s="38"/>
      <c r="J4" s="119"/>
      <c r="K4" s="37"/>
      <c r="L4" s="4"/>
      <c r="M4" s="4"/>
      <c r="N4" s="4"/>
      <c r="O4" s="4"/>
      <c r="P4" s="4"/>
      <c r="Q4" s="4"/>
      <c r="R4" s="4"/>
      <c r="S4" s="4"/>
      <c r="T4" s="4"/>
      <c r="U4" s="4"/>
      <c r="V4" s="38"/>
      <c r="W4" s="119"/>
      <c r="X4" s="37"/>
      <c r="Y4" s="4">
        <v>33</v>
      </c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38"/>
      <c r="AM4" s="104"/>
      <c r="AN4" s="175"/>
      <c r="AO4" s="168"/>
      <c r="AP4" s="180"/>
      <c r="AQ4" s="181"/>
    </row>
    <row r="5" spans="1:43" s="3" customFormat="1">
      <c r="A5" s="190" t="s">
        <v>9</v>
      </c>
      <c r="B5" s="21" t="s">
        <v>1</v>
      </c>
      <c r="C5" s="39">
        <v>8</v>
      </c>
      <c r="D5" s="10">
        <v>7</v>
      </c>
      <c r="E5" s="10">
        <v>6</v>
      </c>
      <c r="F5" s="10">
        <v>7</v>
      </c>
      <c r="G5" s="10">
        <v>8</v>
      </c>
      <c r="H5" s="10">
        <v>8</v>
      </c>
      <c r="I5" s="40">
        <v>5</v>
      </c>
      <c r="J5" s="125">
        <f>SUM(C5:H8)/3+I5</f>
        <v>33.666666666666671</v>
      </c>
      <c r="K5" s="39">
        <v>6</v>
      </c>
      <c r="L5" s="10">
        <v>3</v>
      </c>
      <c r="M5" s="10">
        <v>4</v>
      </c>
      <c r="N5" s="17"/>
      <c r="O5" s="10">
        <v>6</v>
      </c>
      <c r="P5" s="10">
        <v>8</v>
      </c>
      <c r="Q5" s="10">
        <v>4</v>
      </c>
      <c r="R5" s="10">
        <v>7</v>
      </c>
      <c r="S5" s="10"/>
      <c r="T5" s="10"/>
      <c r="U5" s="10">
        <v>7</v>
      </c>
      <c r="V5" s="40">
        <v>3</v>
      </c>
      <c r="W5" s="125">
        <f>SUM(K5:U8)/3+V5</f>
        <v>25.666666666666668</v>
      </c>
      <c r="X5" s="39">
        <v>5</v>
      </c>
      <c r="Y5" s="10">
        <v>6</v>
      </c>
      <c r="Z5" s="10">
        <v>7</v>
      </c>
      <c r="AA5" s="135"/>
      <c r="AB5" s="10">
        <v>8</v>
      </c>
      <c r="AC5" s="10">
        <v>6</v>
      </c>
      <c r="AD5" s="10">
        <v>5</v>
      </c>
      <c r="AE5" s="10">
        <v>4</v>
      </c>
      <c r="AF5" s="10">
        <v>7</v>
      </c>
      <c r="AG5" s="10"/>
      <c r="AH5" s="10">
        <v>6</v>
      </c>
      <c r="AI5" s="34"/>
      <c r="AJ5" s="10">
        <v>7</v>
      </c>
      <c r="AK5" s="10"/>
      <c r="AL5" s="40">
        <v>4</v>
      </c>
      <c r="AM5" s="124">
        <f>SUM(X5:AK8)/3+AL5</f>
        <v>37.666666666666664</v>
      </c>
      <c r="AN5" s="153">
        <f>SUM(J5,W5,AM5)</f>
        <v>97</v>
      </c>
      <c r="AO5" s="168"/>
      <c r="AP5" s="180"/>
      <c r="AQ5" s="181"/>
    </row>
    <row r="6" spans="1:43" s="3" customFormat="1">
      <c r="A6" s="191"/>
      <c r="B6" s="22" t="s">
        <v>1</v>
      </c>
      <c r="C6" s="39">
        <v>6</v>
      </c>
      <c r="D6" s="10">
        <v>6</v>
      </c>
      <c r="E6" s="10">
        <v>3</v>
      </c>
      <c r="F6" s="10">
        <v>2</v>
      </c>
      <c r="G6" s="10">
        <v>6</v>
      </c>
      <c r="H6" s="10">
        <v>4</v>
      </c>
      <c r="I6" s="38"/>
      <c r="J6" s="119"/>
      <c r="K6" s="39"/>
      <c r="L6" s="10"/>
      <c r="M6" s="10"/>
      <c r="N6" s="17"/>
      <c r="O6" s="10">
        <v>4</v>
      </c>
      <c r="P6" s="10">
        <v>7</v>
      </c>
      <c r="Q6" s="10">
        <v>1</v>
      </c>
      <c r="R6" s="10"/>
      <c r="S6" s="10"/>
      <c r="T6" s="10"/>
      <c r="U6" s="10">
        <v>6</v>
      </c>
      <c r="V6" s="38"/>
      <c r="W6" s="119"/>
      <c r="X6" s="39">
        <v>3</v>
      </c>
      <c r="Y6" s="10">
        <v>5</v>
      </c>
      <c r="Z6" s="10">
        <v>6</v>
      </c>
      <c r="AA6" s="135"/>
      <c r="AB6" s="10">
        <v>7</v>
      </c>
      <c r="AC6" s="10">
        <v>4</v>
      </c>
      <c r="AD6" s="10">
        <v>1</v>
      </c>
      <c r="AE6" s="10">
        <v>1</v>
      </c>
      <c r="AF6" s="10">
        <v>4</v>
      </c>
      <c r="AG6" s="10"/>
      <c r="AH6" s="10"/>
      <c r="AI6" s="34"/>
      <c r="AJ6" s="10"/>
      <c r="AK6" s="10"/>
      <c r="AL6" s="38"/>
      <c r="AM6" s="104"/>
      <c r="AN6" s="154"/>
      <c r="AO6" s="168"/>
      <c r="AP6" s="180"/>
      <c r="AQ6" s="181"/>
    </row>
    <row r="7" spans="1:43" s="3" customFormat="1">
      <c r="A7" s="191"/>
      <c r="B7" s="148"/>
      <c r="C7" s="149"/>
      <c r="D7" s="150">
        <v>2</v>
      </c>
      <c r="E7" s="150">
        <v>2</v>
      </c>
      <c r="F7" s="150"/>
      <c r="G7" s="150"/>
      <c r="H7" s="150">
        <v>5</v>
      </c>
      <c r="I7" s="83"/>
      <c r="J7" s="121"/>
      <c r="K7" s="149"/>
      <c r="L7" s="150"/>
      <c r="M7" s="150"/>
      <c r="N7" s="85"/>
      <c r="O7" s="150"/>
      <c r="P7" s="151"/>
      <c r="Q7" s="150"/>
      <c r="R7" s="150"/>
      <c r="S7" s="150"/>
      <c r="T7" s="150"/>
      <c r="U7" s="150"/>
      <c r="V7" s="83"/>
      <c r="W7" s="121"/>
      <c r="X7" s="149"/>
      <c r="Y7" s="150">
        <v>2</v>
      </c>
      <c r="Z7" s="150"/>
      <c r="AA7" s="152"/>
      <c r="AB7" s="150">
        <v>5</v>
      </c>
      <c r="AC7" s="150">
        <v>2</v>
      </c>
      <c r="AD7" s="150"/>
      <c r="AE7" s="150"/>
      <c r="AF7" s="150"/>
      <c r="AG7" s="150"/>
      <c r="AH7" s="150"/>
      <c r="AI7" s="147"/>
      <c r="AJ7" s="150"/>
      <c r="AK7" s="150"/>
      <c r="AL7" s="83"/>
      <c r="AM7" s="106"/>
      <c r="AN7" s="154"/>
      <c r="AO7" s="168"/>
      <c r="AP7" s="180"/>
      <c r="AQ7" s="181"/>
    </row>
    <row r="8" spans="1:43" s="3" customFormat="1" ht="13.5" thickBot="1">
      <c r="A8" s="192"/>
      <c r="B8" s="76" t="s">
        <v>1</v>
      </c>
      <c r="C8" s="77"/>
      <c r="D8" s="78"/>
      <c r="E8" s="78"/>
      <c r="F8" s="78"/>
      <c r="G8" s="78">
        <v>4</v>
      </c>
      <c r="H8" s="78">
        <v>2</v>
      </c>
      <c r="I8" s="57"/>
      <c r="J8" s="120"/>
      <c r="K8" s="77"/>
      <c r="L8" s="78"/>
      <c r="M8" s="78"/>
      <c r="N8" s="72"/>
      <c r="O8" s="78"/>
      <c r="P8" s="79">
        <v>5</v>
      </c>
      <c r="Q8" s="78"/>
      <c r="R8" s="78"/>
      <c r="S8" s="78"/>
      <c r="T8" s="78"/>
      <c r="U8" s="78"/>
      <c r="V8" s="57"/>
      <c r="W8" s="120"/>
      <c r="X8" s="77"/>
      <c r="Y8" s="78"/>
      <c r="Z8" s="78"/>
      <c r="AA8" s="136"/>
      <c r="AB8" s="78"/>
      <c r="AC8" s="78"/>
      <c r="AD8" s="78"/>
      <c r="AE8" s="78"/>
      <c r="AF8" s="78"/>
      <c r="AG8" s="78"/>
      <c r="AH8" s="78"/>
      <c r="AI8" s="73"/>
      <c r="AJ8" s="78"/>
      <c r="AK8" s="78"/>
      <c r="AL8" s="57"/>
      <c r="AM8" s="105"/>
      <c r="AN8" s="155"/>
      <c r="AO8" s="169"/>
      <c r="AP8" s="182"/>
      <c r="AQ8" s="183"/>
    </row>
    <row r="9" spans="1:43" s="3" customFormat="1" ht="12.75" customHeight="1">
      <c r="A9" s="62" t="s">
        <v>10</v>
      </c>
      <c r="B9" s="74" t="s">
        <v>0</v>
      </c>
      <c r="C9" s="63">
        <v>8</v>
      </c>
      <c r="D9" s="7">
        <v>8</v>
      </c>
      <c r="E9" s="7">
        <v>4</v>
      </c>
      <c r="F9" s="7">
        <v>6</v>
      </c>
      <c r="G9" s="7">
        <v>8</v>
      </c>
      <c r="H9" s="7">
        <v>7</v>
      </c>
      <c r="I9" s="75"/>
      <c r="J9" s="122">
        <f>SUM(C9:H12)/4+I9</f>
        <v>19.75</v>
      </c>
      <c r="K9" s="63">
        <v>7</v>
      </c>
      <c r="L9" s="7">
        <v>6</v>
      </c>
      <c r="M9" s="7">
        <v>7</v>
      </c>
      <c r="N9" s="7">
        <v>3</v>
      </c>
      <c r="O9" s="7">
        <v>7</v>
      </c>
      <c r="P9" s="7">
        <v>8</v>
      </c>
      <c r="Q9" s="7">
        <v>5</v>
      </c>
      <c r="R9" s="7">
        <v>7</v>
      </c>
      <c r="S9" s="7">
        <v>8</v>
      </c>
      <c r="T9" s="7">
        <v>7</v>
      </c>
      <c r="U9" s="7">
        <v>6</v>
      </c>
      <c r="V9" s="75"/>
      <c r="W9" s="122">
        <f>SUM(K9:U12)/4+V9</f>
        <v>31.75</v>
      </c>
      <c r="X9" s="63">
        <v>7</v>
      </c>
      <c r="Y9" s="7">
        <v>7</v>
      </c>
      <c r="Z9" s="7">
        <v>4</v>
      </c>
      <c r="AA9" s="7">
        <v>8</v>
      </c>
      <c r="AB9" s="7">
        <v>6</v>
      </c>
      <c r="AC9" s="7">
        <v>7</v>
      </c>
      <c r="AD9" s="7">
        <v>5</v>
      </c>
      <c r="AE9" s="7">
        <v>6</v>
      </c>
      <c r="AF9" s="7">
        <v>3</v>
      </c>
      <c r="AG9" s="7"/>
      <c r="AH9" s="7">
        <v>7</v>
      </c>
      <c r="AI9" s="7">
        <v>6</v>
      </c>
      <c r="AJ9" s="7">
        <v>6</v>
      </c>
      <c r="AK9" s="7"/>
      <c r="AL9" s="75"/>
      <c r="AM9" s="123">
        <f>SUM(X9:AK12)/4+AL9</f>
        <v>30.25</v>
      </c>
      <c r="AN9" s="198">
        <f>SUM(J9,W9,AM9)</f>
        <v>81.75</v>
      </c>
      <c r="AO9" s="167">
        <f>SUM(AN9:AN16)</f>
        <v>151</v>
      </c>
      <c r="AP9" s="178"/>
      <c r="AQ9" s="179"/>
    </row>
    <row r="10" spans="1:43" s="3" customFormat="1" ht="12.75" customHeight="1">
      <c r="A10" s="62"/>
      <c r="B10" s="23" t="s">
        <v>0</v>
      </c>
      <c r="C10" s="41">
        <v>3</v>
      </c>
      <c r="D10" s="5">
        <v>7</v>
      </c>
      <c r="E10" s="5"/>
      <c r="F10" s="5">
        <v>5</v>
      </c>
      <c r="G10" s="5">
        <v>4</v>
      </c>
      <c r="H10" s="5">
        <v>7</v>
      </c>
      <c r="I10" s="38"/>
      <c r="J10" s="128"/>
      <c r="K10" s="41">
        <v>4</v>
      </c>
      <c r="L10" s="5"/>
      <c r="M10" s="5">
        <v>5</v>
      </c>
      <c r="N10" s="5"/>
      <c r="O10" s="5">
        <v>6</v>
      </c>
      <c r="P10" s="5">
        <v>5</v>
      </c>
      <c r="Q10" s="5">
        <v>4</v>
      </c>
      <c r="R10" s="5">
        <v>2</v>
      </c>
      <c r="S10" s="5">
        <v>6</v>
      </c>
      <c r="T10" s="5">
        <v>5</v>
      </c>
      <c r="U10" s="5">
        <v>5</v>
      </c>
      <c r="V10" s="38"/>
      <c r="W10" s="119"/>
      <c r="X10" s="41">
        <v>6</v>
      </c>
      <c r="Y10" s="5"/>
      <c r="Z10" s="5"/>
      <c r="AA10" s="5">
        <v>4</v>
      </c>
      <c r="AB10" s="5">
        <v>4</v>
      </c>
      <c r="AC10" s="5">
        <v>5</v>
      </c>
      <c r="AD10" s="5">
        <v>3</v>
      </c>
      <c r="AE10" s="5">
        <v>3</v>
      </c>
      <c r="AF10" s="5">
        <v>1</v>
      </c>
      <c r="AG10" s="5"/>
      <c r="AH10" s="5">
        <v>2</v>
      </c>
      <c r="AI10" s="5">
        <v>3</v>
      </c>
      <c r="AJ10" s="5">
        <v>4</v>
      </c>
      <c r="AK10" s="5"/>
      <c r="AL10" s="38"/>
      <c r="AM10" s="104"/>
      <c r="AN10" s="199"/>
      <c r="AO10" s="168"/>
      <c r="AP10" s="180"/>
      <c r="AQ10" s="181"/>
    </row>
    <row r="11" spans="1:43" s="3" customFormat="1" ht="12.75" customHeight="1">
      <c r="A11" s="62"/>
      <c r="B11" s="23" t="s">
        <v>0</v>
      </c>
      <c r="C11" s="41"/>
      <c r="D11" s="5">
        <v>4</v>
      </c>
      <c r="E11" s="5"/>
      <c r="F11" s="5">
        <v>3</v>
      </c>
      <c r="G11" s="5"/>
      <c r="H11" s="5">
        <v>4</v>
      </c>
      <c r="I11" s="38"/>
      <c r="J11" s="119"/>
      <c r="K11" s="41">
        <v>3</v>
      </c>
      <c r="L11" s="5"/>
      <c r="M11" s="5"/>
      <c r="N11" s="5"/>
      <c r="O11" s="5">
        <v>4</v>
      </c>
      <c r="P11" s="5"/>
      <c r="Q11" s="5"/>
      <c r="R11" s="5">
        <v>1</v>
      </c>
      <c r="S11" s="5">
        <v>2</v>
      </c>
      <c r="T11" s="5">
        <v>1</v>
      </c>
      <c r="U11" s="5">
        <v>2</v>
      </c>
      <c r="V11" s="38"/>
      <c r="W11" s="119"/>
      <c r="X11" s="41">
        <v>4</v>
      </c>
      <c r="Y11" s="5"/>
      <c r="Z11" s="5"/>
      <c r="AA11" s="5"/>
      <c r="AB11" s="5"/>
      <c r="AC11" s="5">
        <v>1</v>
      </c>
      <c r="AD11" s="5">
        <v>1</v>
      </c>
      <c r="AE11" s="5"/>
      <c r="AF11" s="5"/>
      <c r="AG11" s="5"/>
      <c r="AH11" s="5"/>
      <c r="AI11" s="5">
        <v>2</v>
      </c>
      <c r="AJ11" s="5">
        <v>3</v>
      </c>
      <c r="AK11" s="5"/>
      <c r="AL11" s="38"/>
      <c r="AM11" s="104"/>
      <c r="AN11" s="199"/>
      <c r="AO11" s="168"/>
      <c r="AP11" s="180"/>
      <c r="AQ11" s="181"/>
    </row>
    <row r="12" spans="1:43" s="3" customFormat="1" ht="13.5" customHeight="1" thickBot="1">
      <c r="A12" s="63"/>
      <c r="B12" s="23" t="s">
        <v>0</v>
      </c>
      <c r="C12" s="41"/>
      <c r="D12" s="5">
        <v>1</v>
      </c>
      <c r="E12" s="5"/>
      <c r="F12" s="5"/>
      <c r="G12" s="5"/>
      <c r="H12" s="5"/>
      <c r="I12" s="38"/>
      <c r="J12" s="119"/>
      <c r="K12" s="41"/>
      <c r="L12" s="5"/>
      <c r="M12" s="5"/>
      <c r="N12" s="5"/>
      <c r="O12" s="5"/>
      <c r="P12" s="5"/>
      <c r="Q12" s="5"/>
      <c r="R12" s="5"/>
      <c r="S12" s="5"/>
      <c r="T12" s="5"/>
      <c r="U12" s="5">
        <v>1</v>
      </c>
      <c r="V12" s="38"/>
      <c r="W12" s="119"/>
      <c r="X12" s="41">
        <v>3</v>
      </c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38"/>
      <c r="AM12" s="104"/>
      <c r="AN12" s="199"/>
      <c r="AO12" s="168"/>
      <c r="AP12" s="180"/>
      <c r="AQ12" s="181"/>
    </row>
    <row r="13" spans="1:43" s="3" customFormat="1" ht="12.75" customHeight="1">
      <c r="A13" s="193" t="s">
        <v>10</v>
      </c>
      <c r="B13" s="24" t="s">
        <v>1</v>
      </c>
      <c r="C13" s="42">
        <v>5</v>
      </c>
      <c r="D13" s="11">
        <v>8</v>
      </c>
      <c r="E13" s="11">
        <v>4</v>
      </c>
      <c r="F13" s="11">
        <v>5</v>
      </c>
      <c r="G13" s="11">
        <v>7</v>
      </c>
      <c r="H13" s="35">
        <v>7</v>
      </c>
      <c r="I13" s="43">
        <v>4</v>
      </c>
      <c r="J13" s="125">
        <f>SUM(C13:H16)/4+I13</f>
        <v>18.75</v>
      </c>
      <c r="K13" s="42">
        <v>8</v>
      </c>
      <c r="L13" s="11">
        <v>6</v>
      </c>
      <c r="M13" s="11">
        <v>8</v>
      </c>
      <c r="N13" s="17"/>
      <c r="O13" s="11">
        <v>8</v>
      </c>
      <c r="P13" s="11">
        <v>4</v>
      </c>
      <c r="Q13" s="11">
        <v>5</v>
      </c>
      <c r="R13" s="11">
        <v>8</v>
      </c>
      <c r="S13" s="11"/>
      <c r="T13" s="11">
        <v>8</v>
      </c>
      <c r="U13" s="11">
        <v>4</v>
      </c>
      <c r="V13" s="43">
        <v>4</v>
      </c>
      <c r="W13" s="125">
        <f>SUM(K13:U16)/4+V13</f>
        <v>27</v>
      </c>
      <c r="X13" s="42">
        <v>8</v>
      </c>
      <c r="Y13" s="11">
        <v>8</v>
      </c>
      <c r="Z13" s="11">
        <v>8</v>
      </c>
      <c r="AA13" s="133"/>
      <c r="AB13" s="11">
        <v>3</v>
      </c>
      <c r="AC13" s="11">
        <v>5</v>
      </c>
      <c r="AD13" s="11">
        <v>4</v>
      </c>
      <c r="AE13" s="11">
        <v>8</v>
      </c>
      <c r="AF13" s="11">
        <v>3</v>
      </c>
      <c r="AG13" s="11"/>
      <c r="AH13" s="11">
        <v>5</v>
      </c>
      <c r="AI13" s="34"/>
      <c r="AJ13" s="11">
        <v>8</v>
      </c>
      <c r="AK13" s="11"/>
      <c r="AL13" s="43"/>
      <c r="AM13" s="124">
        <f>SUM(X13:AK16)/4+AL13</f>
        <v>23.5</v>
      </c>
      <c r="AN13" s="200">
        <f>SUM(J13,W13,AM13)</f>
        <v>69.25</v>
      </c>
      <c r="AO13" s="168"/>
      <c r="AP13" s="180"/>
      <c r="AQ13" s="181"/>
    </row>
    <row r="14" spans="1:43" s="3" customFormat="1" ht="12.75" customHeight="1">
      <c r="A14" s="194"/>
      <c r="B14" s="24" t="s">
        <v>1</v>
      </c>
      <c r="C14" s="42">
        <v>4</v>
      </c>
      <c r="D14" s="11">
        <v>4</v>
      </c>
      <c r="E14" s="11"/>
      <c r="F14" s="11"/>
      <c r="G14" s="11">
        <v>1</v>
      </c>
      <c r="H14" s="35">
        <v>6</v>
      </c>
      <c r="I14" s="38"/>
      <c r="J14" s="119"/>
      <c r="K14" s="42">
        <v>4</v>
      </c>
      <c r="L14" s="11"/>
      <c r="M14" s="11">
        <v>6</v>
      </c>
      <c r="N14" s="17"/>
      <c r="O14" s="11">
        <v>7</v>
      </c>
      <c r="P14" s="11">
        <v>2</v>
      </c>
      <c r="Q14" s="11"/>
      <c r="R14" s="11">
        <v>2</v>
      </c>
      <c r="S14" s="11"/>
      <c r="T14" s="11">
        <v>3</v>
      </c>
      <c r="U14" s="11">
        <v>2</v>
      </c>
      <c r="V14" s="38"/>
      <c r="W14" s="119"/>
      <c r="X14" s="42">
        <v>7</v>
      </c>
      <c r="Y14" s="11">
        <v>4</v>
      </c>
      <c r="Z14" s="11"/>
      <c r="AA14" s="133"/>
      <c r="AB14" s="11"/>
      <c r="AC14" s="11">
        <v>3</v>
      </c>
      <c r="AD14" s="11">
        <v>2</v>
      </c>
      <c r="AE14" s="11">
        <v>7</v>
      </c>
      <c r="AF14" s="11"/>
      <c r="AG14" s="11"/>
      <c r="AH14" s="11">
        <v>3</v>
      </c>
      <c r="AI14" s="34"/>
      <c r="AJ14" s="11">
        <v>5</v>
      </c>
      <c r="AK14" s="11"/>
      <c r="AL14" s="38"/>
      <c r="AM14" s="104"/>
      <c r="AN14" s="201"/>
      <c r="AO14" s="168"/>
      <c r="AP14" s="180"/>
      <c r="AQ14" s="181"/>
    </row>
    <row r="15" spans="1:43" s="3" customFormat="1" ht="12.75" customHeight="1">
      <c r="A15" s="194"/>
      <c r="B15" s="24" t="s">
        <v>1</v>
      </c>
      <c r="C15" s="42">
        <v>3</v>
      </c>
      <c r="D15" s="11"/>
      <c r="E15" s="11"/>
      <c r="F15" s="11"/>
      <c r="G15" s="11"/>
      <c r="H15" s="11">
        <v>5</v>
      </c>
      <c r="I15" s="38"/>
      <c r="J15" s="119"/>
      <c r="K15" s="42">
        <v>3</v>
      </c>
      <c r="L15" s="11"/>
      <c r="M15" s="11"/>
      <c r="N15" s="17"/>
      <c r="O15" s="11">
        <v>1</v>
      </c>
      <c r="P15" s="11">
        <v>1</v>
      </c>
      <c r="Q15" s="11"/>
      <c r="R15" s="11"/>
      <c r="S15" s="11"/>
      <c r="T15" s="11">
        <v>2</v>
      </c>
      <c r="U15" s="11"/>
      <c r="V15" s="38"/>
      <c r="W15" s="119"/>
      <c r="X15" s="42"/>
      <c r="Y15" s="11"/>
      <c r="Z15" s="11"/>
      <c r="AA15" s="133"/>
      <c r="AB15" s="11"/>
      <c r="AC15" s="11"/>
      <c r="AD15" s="11"/>
      <c r="AE15" s="11">
        <v>2</v>
      </c>
      <c r="AF15" s="11"/>
      <c r="AG15" s="11"/>
      <c r="AH15" s="11">
        <v>1</v>
      </c>
      <c r="AI15" s="34"/>
      <c r="AJ15" s="11"/>
      <c r="AK15" s="11"/>
      <c r="AL15" s="38"/>
      <c r="AM15" s="104"/>
      <c r="AN15" s="201"/>
      <c r="AO15" s="168"/>
      <c r="AP15" s="180"/>
      <c r="AQ15" s="181"/>
    </row>
    <row r="16" spans="1:43" s="3" customFormat="1" ht="13.5" customHeight="1" thickBot="1">
      <c r="A16" s="194"/>
      <c r="B16" s="80" t="s">
        <v>1</v>
      </c>
      <c r="C16" s="81"/>
      <c r="D16" s="82"/>
      <c r="E16" s="82"/>
      <c r="F16" s="82"/>
      <c r="G16" s="82"/>
      <c r="H16" s="82"/>
      <c r="I16" s="83"/>
      <c r="J16" s="121"/>
      <c r="K16" s="81"/>
      <c r="L16" s="82"/>
      <c r="M16" s="82"/>
      <c r="N16" s="84"/>
      <c r="O16" s="82"/>
      <c r="P16" s="82"/>
      <c r="Q16" s="82"/>
      <c r="R16" s="82"/>
      <c r="S16" s="82"/>
      <c r="T16" s="82"/>
      <c r="U16" s="82"/>
      <c r="V16" s="83"/>
      <c r="W16" s="121"/>
      <c r="X16" s="81"/>
      <c r="Y16" s="82"/>
      <c r="Z16" s="82"/>
      <c r="AA16" s="134"/>
      <c r="AB16" s="82"/>
      <c r="AC16" s="82"/>
      <c r="AD16" s="82"/>
      <c r="AE16" s="82"/>
      <c r="AF16" s="82"/>
      <c r="AG16" s="82"/>
      <c r="AH16" s="82"/>
      <c r="AI16" s="85"/>
      <c r="AJ16" s="82"/>
      <c r="AK16" s="82"/>
      <c r="AL16" s="83"/>
      <c r="AM16" s="106"/>
      <c r="AN16" s="202"/>
      <c r="AO16" s="169"/>
      <c r="AP16" s="182"/>
      <c r="AQ16" s="183"/>
    </row>
    <row r="17" spans="1:43" ht="12.75" customHeight="1">
      <c r="A17" s="89" t="s">
        <v>11</v>
      </c>
      <c r="B17" s="90" t="s">
        <v>0</v>
      </c>
      <c r="C17" s="89">
        <v>7</v>
      </c>
      <c r="D17" s="91">
        <v>5</v>
      </c>
      <c r="E17" s="91">
        <v>8</v>
      </c>
      <c r="F17" s="91">
        <v>8</v>
      </c>
      <c r="G17" s="91">
        <v>2</v>
      </c>
      <c r="H17" s="91">
        <v>3</v>
      </c>
      <c r="I17" s="92">
        <v>4</v>
      </c>
      <c r="J17" s="126">
        <f>SUM(C17:H19)/3+I17</f>
        <v>22</v>
      </c>
      <c r="K17" s="107">
        <v>8</v>
      </c>
      <c r="L17" s="91">
        <v>7</v>
      </c>
      <c r="M17" s="91">
        <v>8</v>
      </c>
      <c r="N17" s="91">
        <v>5</v>
      </c>
      <c r="O17" s="91">
        <v>3</v>
      </c>
      <c r="P17" s="91">
        <v>3</v>
      </c>
      <c r="Q17" s="91">
        <v>8</v>
      </c>
      <c r="R17" s="91">
        <v>5</v>
      </c>
      <c r="S17" s="91">
        <v>7</v>
      </c>
      <c r="T17" s="91">
        <v>8</v>
      </c>
      <c r="U17" s="91">
        <v>8</v>
      </c>
      <c r="V17" s="92">
        <v>5</v>
      </c>
      <c r="W17" s="126">
        <f>SUM(K17:U19)/3+V17</f>
        <v>42</v>
      </c>
      <c r="X17" s="107">
        <v>8</v>
      </c>
      <c r="Y17" s="91">
        <v>8</v>
      </c>
      <c r="Z17" s="91">
        <v>8</v>
      </c>
      <c r="AA17" s="91">
        <v>7</v>
      </c>
      <c r="AB17" s="91">
        <v>8</v>
      </c>
      <c r="AC17" s="91">
        <v>4</v>
      </c>
      <c r="AD17" s="91">
        <v>6</v>
      </c>
      <c r="AE17" s="91">
        <v>7</v>
      </c>
      <c r="AF17" s="91">
        <v>6</v>
      </c>
      <c r="AG17" s="91"/>
      <c r="AH17" s="91">
        <v>1</v>
      </c>
      <c r="AI17" s="91">
        <v>8</v>
      </c>
      <c r="AJ17" s="91">
        <v>5</v>
      </c>
      <c r="AK17" s="91"/>
      <c r="AL17" s="92">
        <v>5</v>
      </c>
      <c r="AM17" s="127">
        <f>SUM(X17:AK19)/3+AL17</f>
        <v>49</v>
      </c>
      <c r="AN17" s="203">
        <f>SUM(J17,W17,AM17)</f>
        <v>113</v>
      </c>
      <c r="AO17" s="170">
        <f>SUM(AN17:AN23)</f>
        <v>204.66666666666669</v>
      </c>
      <c r="AP17" s="184"/>
      <c r="AQ17" s="185"/>
    </row>
    <row r="18" spans="1:43" ht="12.75" customHeight="1">
      <c r="A18" s="64"/>
      <c r="B18" s="18" t="s">
        <v>0</v>
      </c>
      <c r="C18" s="44">
        <v>6</v>
      </c>
      <c r="D18" s="13">
        <v>3</v>
      </c>
      <c r="E18" s="13">
        <v>6</v>
      </c>
      <c r="F18" s="32"/>
      <c r="G18" s="13"/>
      <c r="H18" s="13">
        <v>1</v>
      </c>
      <c r="I18" s="38"/>
      <c r="J18" s="119"/>
      <c r="K18" s="44">
        <v>6</v>
      </c>
      <c r="L18" s="13">
        <v>4</v>
      </c>
      <c r="M18" s="13"/>
      <c r="N18" s="13">
        <v>4</v>
      </c>
      <c r="O18" s="13">
        <v>2</v>
      </c>
      <c r="P18" s="13"/>
      <c r="Q18" s="13">
        <v>1</v>
      </c>
      <c r="R18" s="13"/>
      <c r="S18" s="13">
        <v>1</v>
      </c>
      <c r="T18" s="13">
        <v>6</v>
      </c>
      <c r="U18" s="13">
        <v>7</v>
      </c>
      <c r="V18" s="38"/>
      <c r="W18" s="119"/>
      <c r="X18" s="44">
        <v>5</v>
      </c>
      <c r="Y18" s="13">
        <v>6</v>
      </c>
      <c r="Z18" s="13">
        <v>7</v>
      </c>
      <c r="AA18" s="13">
        <v>3</v>
      </c>
      <c r="AB18" s="13">
        <v>5</v>
      </c>
      <c r="AC18" s="13">
        <v>3</v>
      </c>
      <c r="AD18" s="13"/>
      <c r="AE18" s="13">
        <v>5</v>
      </c>
      <c r="AF18" s="13">
        <v>5</v>
      </c>
      <c r="AG18" s="13"/>
      <c r="AH18" s="13"/>
      <c r="AI18" s="13">
        <v>1</v>
      </c>
      <c r="AJ18" s="36">
        <v>1</v>
      </c>
      <c r="AK18" s="32"/>
      <c r="AL18" s="38"/>
      <c r="AM18" s="104"/>
      <c r="AN18" s="204"/>
      <c r="AO18" s="171"/>
      <c r="AP18" s="186"/>
      <c r="AQ18" s="187"/>
    </row>
    <row r="19" spans="1:43" ht="13.5" customHeight="1" thickBot="1">
      <c r="A19" s="65"/>
      <c r="B19" s="25" t="s">
        <v>0</v>
      </c>
      <c r="C19" s="45"/>
      <c r="D19" s="13"/>
      <c r="E19" s="13">
        <v>5</v>
      </c>
      <c r="F19" s="13"/>
      <c r="G19" s="13"/>
      <c r="H19" s="13"/>
      <c r="I19" s="38"/>
      <c r="J19" s="119"/>
      <c r="K19" s="44">
        <v>5</v>
      </c>
      <c r="L19" s="13"/>
      <c r="M19" s="13"/>
      <c r="N19" s="13"/>
      <c r="O19" s="13"/>
      <c r="P19" s="13"/>
      <c r="Q19" s="13"/>
      <c r="R19" s="13"/>
      <c r="S19" s="13"/>
      <c r="T19" s="13">
        <v>2</v>
      </c>
      <c r="U19" s="13">
        <v>3</v>
      </c>
      <c r="V19" s="38"/>
      <c r="W19" s="119"/>
      <c r="X19" s="44">
        <v>4</v>
      </c>
      <c r="Y19" s="13"/>
      <c r="Z19" s="13">
        <v>6</v>
      </c>
      <c r="AA19" s="13"/>
      <c r="AB19" s="13">
        <v>1</v>
      </c>
      <c r="AC19" s="13"/>
      <c r="AD19" s="13"/>
      <c r="AE19" s="13"/>
      <c r="AF19" s="13">
        <v>4</v>
      </c>
      <c r="AG19" s="13"/>
      <c r="AH19" s="13"/>
      <c r="AI19" s="13"/>
      <c r="AJ19" s="13"/>
      <c r="AK19" s="13"/>
      <c r="AL19" s="38"/>
      <c r="AM19" s="104"/>
      <c r="AN19" s="204"/>
      <c r="AO19" s="171"/>
      <c r="AP19" s="186"/>
      <c r="AQ19" s="187"/>
    </row>
    <row r="20" spans="1:43" ht="12.75" customHeight="1">
      <c r="A20" s="195" t="s">
        <v>11</v>
      </c>
      <c r="B20" s="26" t="s">
        <v>1</v>
      </c>
      <c r="C20" s="46"/>
      <c r="D20" s="14">
        <v>5</v>
      </c>
      <c r="E20" s="14">
        <v>8</v>
      </c>
      <c r="F20" s="14">
        <v>8</v>
      </c>
      <c r="G20" s="14">
        <v>5</v>
      </c>
      <c r="H20" s="14">
        <v>5</v>
      </c>
      <c r="I20" s="47">
        <v>3</v>
      </c>
      <c r="J20" s="125">
        <f>SUM(C20:H23)/3+I20</f>
        <v>18.333333333333336</v>
      </c>
      <c r="K20" s="48">
        <v>7</v>
      </c>
      <c r="L20" s="14">
        <v>7</v>
      </c>
      <c r="M20" s="14">
        <v>7</v>
      </c>
      <c r="N20" s="17"/>
      <c r="O20" s="14">
        <v>5</v>
      </c>
      <c r="P20" s="14">
        <v>6</v>
      </c>
      <c r="Q20" s="14">
        <v>6</v>
      </c>
      <c r="R20" s="14">
        <v>3</v>
      </c>
      <c r="S20" s="14"/>
      <c r="T20" s="14">
        <v>7</v>
      </c>
      <c r="U20" s="14">
        <v>8</v>
      </c>
      <c r="V20" s="47">
        <v>5</v>
      </c>
      <c r="W20" s="125">
        <f>SUM(K20:U23)/3+V20</f>
        <v>36.666666666666671</v>
      </c>
      <c r="X20" s="48">
        <v>6</v>
      </c>
      <c r="Y20" s="14">
        <v>7</v>
      </c>
      <c r="Z20" s="14">
        <v>4</v>
      </c>
      <c r="AA20" s="137">
        <v>8</v>
      </c>
      <c r="AB20" s="14">
        <v>1</v>
      </c>
      <c r="AC20" s="14">
        <v>7</v>
      </c>
      <c r="AD20" s="14">
        <v>7</v>
      </c>
      <c r="AE20" s="14">
        <v>3</v>
      </c>
      <c r="AF20" s="14">
        <v>6</v>
      </c>
      <c r="AG20" s="14">
        <v>8</v>
      </c>
      <c r="AH20" s="14">
        <v>8</v>
      </c>
      <c r="AI20" s="34"/>
      <c r="AJ20" s="14">
        <v>6</v>
      </c>
      <c r="AK20" s="14"/>
      <c r="AL20" s="47">
        <v>5</v>
      </c>
      <c r="AM20" s="124">
        <f>SUM(X20:AK23)/3+AL20</f>
        <v>36.666666666666671</v>
      </c>
      <c r="AN20" s="205">
        <f>SUM(J20,W20,AM20)</f>
        <v>91.666666666666686</v>
      </c>
      <c r="AO20" s="171"/>
      <c r="AP20" s="186"/>
      <c r="AQ20" s="187"/>
    </row>
    <row r="21" spans="1:43" ht="12.75" customHeight="1">
      <c r="A21" s="196"/>
      <c r="B21" s="19" t="s">
        <v>1</v>
      </c>
      <c r="C21" s="48"/>
      <c r="D21" s="14"/>
      <c r="E21" s="14">
        <v>7</v>
      </c>
      <c r="F21" s="14">
        <v>4</v>
      </c>
      <c r="G21" s="14">
        <v>3</v>
      </c>
      <c r="H21" s="14"/>
      <c r="I21" s="38"/>
      <c r="J21" s="119"/>
      <c r="K21" s="48">
        <v>5</v>
      </c>
      <c r="L21" s="14">
        <v>5</v>
      </c>
      <c r="M21" s="14">
        <v>5</v>
      </c>
      <c r="N21" s="17"/>
      <c r="O21" s="14"/>
      <c r="P21" s="14">
        <v>3</v>
      </c>
      <c r="Q21" s="14">
        <v>3</v>
      </c>
      <c r="R21" s="14"/>
      <c r="S21" s="14"/>
      <c r="T21" s="14">
        <v>6</v>
      </c>
      <c r="U21" s="14"/>
      <c r="V21" s="38"/>
      <c r="W21" s="119"/>
      <c r="X21" s="48"/>
      <c r="Y21" s="14">
        <v>3</v>
      </c>
      <c r="Z21" s="14"/>
      <c r="AA21" s="137">
        <v>5</v>
      </c>
      <c r="AB21" s="14"/>
      <c r="AC21" s="14"/>
      <c r="AD21" s="14">
        <v>3</v>
      </c>
      <c r="AE21" s="14"/>
      <c r="AF21" s="14">
        <v>5</v>
      </c>
      <c r="AG21" s="14"/>
      <c r="AH21" s="14">
        <v>4</v>
      </c>
      <c r="AI21" s="34"/>
      <c r="AJ21" s="14">
        <v>2</v>
      </c>
      <c r="AK21" s="14"/>
      <c r="AL21" s="38"/>
      <c r="AM21" s="104"/>
      <c r="AN21" s="206"/>
      <c r="AO21" s="171"/>
      <c r="AP21" s="186"/>
      <c r="AQ21" s="187"/>
    </row>
    <row r="22" spans="1:43" ht="12.75" customHeight="1">
      <c r="A22" s="196"/>
      <c r="B22" s="143"/>
      <c r="C22" s="144"/>
      <c r="D22" s="145"/>
      <c r="E22" s="145">
        <v>1</v>
      </c>
      <c r="F22" s="145"/>
      <c r="G22" s="145"/>
      <c r="H22" s="145"/>
      <c r="I22" s="83"/>
      <c r="J22" s="121"/>
      <c r="K22" s="46"/>
      <c r="L22" s="145"/>
      <c r="M22" s="145">
        <v>3</v>
      </c>
      <c r="N22" s="85"/>
      <c r="O22" s="145"/>
      <c r="P22" s="145"/>
      <c r="Q22" s="145"/>
      <c r="R22" s="145"/>
      <c r="S22" s="145"/>
      <c r="T22" s="145">
        <v>4</v>
      </c>
      <c r="U22" s="145"/>
      <c r="V22" s="83"/>
      <c r="W22" s="121"/>
      <c r="X22" s="46"/>
      <c r="Y22" s="145"/>
      <c r="Z22" s="145"/>
      <c r="AA22" s="146"/>
      <c r="AB22" s="145"/>
      <c r="AC22" s="145"/>
      <c r="AD22" s="145"/>
      <c r="AE22" s="145"/>
      <c r="AF22" s="145">
        <v>2</v>
      </c>
      <c r="AG22" s="145"/>
      <c r="AH22" s="145"/>
      <c r="AI22" s="147"/>
      <c r="AJ22" s="145"/>
      <c r="AK22" s="145"/>
      <c r="AL22" s="83"/>
      <c r="AM22" s="106"/>
      <c r="AN22" s="206"/>
      <c r="AO22" s="171"/>
      <c r="AP22" s="186"/>
      <c r="AQ22" s="187"/>
    </row>
    <row r="23" spans="1:43" ht="13.5" customHeight="1" thickBot="1">
      <c r="A23" s="197"/>
      <c r="B23" s="93" t="s">
        <v>1</v>
      </c>
      <c r="C23" s="94"/>
      <c r="D23" s="95"/>
      <c r="E23" s="95"/>
      <c r="F23" s="95"/>
      <c r="G23" s="95"/>
      <c r="H23" s="95"/>
      <c r="I23" s="57"/>
      <c r="J23" s="120"/>
      <c r="K23" s="108"/>
      <c r="L23" s="95"/>
      <c r="M23" s="95"/>
      <c r="N23" s="72"/>
      <c r="O23" s="95"/>
      <c r="P23" s="95"/>
      <c r="Q23" s="95"/>
      <c r="R23" s="95"/>
      <c r="S23" s="95"/>
      <c r="T23" s="95">
        <v>5</v>
      </c>
      <c r="U23" s="95"/>
      <c r="V23" s="57"/>
      <c r="W23" s="120"/>
      <c r="X23" s="108"/>
      <c r="Y23" s="95"/>
      <c r="Z23" s="95"/>
      <c r="AA23" s="138"/>
      <c r="AB23" s="95"/>
      <c r="AC23" s="95"/>
      <c r="AD23" s="95"/>
      <c r="AE23" s="95"/>
      <c r="AF23" s="95"/>
      <c r="AG23" s="95"/>
      <c r="AH23" s="95"/>
      <c r="AI23" s="73"/>
      <c r="AJ23" s="95"/>
      <c r="AK23" s="95"/>
      <c r="AL23" s="57"/>
      <c r="AM23" s="105"/>
      <c r="AN23" s="207"/>
      <c r="AO23" s="172"/>
      <c r="AP23" s="188"/>
      <c r="AQ23" s="189"/>
    </row>
    <row r="24" spans="1:43" ht="12.75" customHeight="1">
      <c r="A24" s="66" t="s">
        <v>12</v>
      </c>
      <c r="B24" s="86" t="s">
        <v>0</v>
      </c>
      <c r="C24" s="87"/>
      <c r="D24" s="8"/>
      <c r="E24" s="8">
        <v>3</v>
      </c>
      <c r="F24" s="8">
        <v>4</v>
      </c>
      <c r="G24" s="8">
        <v>5</v>
      </c>
      <c r="H24" s="8"/>
      <c r="I24" s="88">
        <v>2</v>
      </c>
      <c r="J24" s="122">
        <f>SUM(C24:H26)/3+I24</f>
        <v>7.666666666666667</v>
      </c>
      <c r="K24" s="87"/>
      <c r="L24" s="8"/>
      <c r="M24" s="8"/>
      <c r="N24" s="8">
        <v>7</v>
      </c>
      <c r="O24" s="8">
        <v>1</v>
      </c>
      <c r="P24" s="8">
        <v>7</v>
      </c>
      <c r="Q24" s="8"/>
      <c r="R24" s="8">
        <v>8</v>
      </c>
      <c r="S24" s="8"/>
      <c r="T24" s="8"/>
      <c r="U24" s="8"/>
      <c r="V24" s="88"/>
      <c r="W24" s="122">
        <f>SUM(K24:U26)/3+V24</f>
        <v>9</v>
      </c>
      <c r="X24" s="87"/>
      <c r="Y24" s="8"/>
      <c r="Z24" s="8"/>
      <c r="AA24" s="8"/>
      <c r="AB24" s="8"/>
      <c r="AC24" s="8"/>
      <c r="AD24" s="8"/>
      <c r="AE24" s="8">
        <v>4</v>
      </c>
      <c r="AF24" s="8">
        <v>2</v>
      </c>
      <c r="AG24" s="8">
        <v>7</v>
      </c>
      <c r="AH24" s="8">
        <v>4</v>
      </c>
      <c r="AI24" s="8">
        <v>4</v>
      </c>
      <c r="AJ24" s="8"/>
      <c r="AK24" s="8"/>
      <c r="AL24" s="88">
        <v>3</v>
      </c>
      <c r="AM24" s="123">
        <f>SUM(X24:AK26)/3+AL24</f>
        <v>11.333333333333334</v>
      </c>
      <c r="AN24" s="162">
        <f>SUM(J24,W24,AM24)</f>
        <v>28</v>
      </c>
      <c r="AO24" s="170">
        <f>SUM(AN24:AN29)</f>
        <v>85.333333333333343</v>
      </c>
      <c r="AP24" s="184"/>
      <c r="AQ24" s="185"/>
    </row>
    <row r="25" spans="1:43" ht="12.75" customHeight="1">
      <c r="A25" s="66" t="s">
        <v>13</v>
      </c>
      <c r="B25" s="27" t="s">
        <v>0</v>
      </c>
      <c r="C25" s="49"/>
      <c r="D25" s="6"/>
      <c r="E25" s="6"/>
      <c r="F25" s="6">
        <v>2</v>
      </c>
      <c r="G25" s="6">
        <v>3</v>
      </c>
      <c r="H25" s="6"/>
      <c r="I25" s="38"/>
      <c r="J25" s="119"/>
      <c r="K25" s="49"/>
      <c r="L25" s="6"/>
      <c r="M25" s="6"/>
      <c r="N25" s="6"/>
      <c r="O25" s="6"/>
      <c r="P25" s="6">
        <v>4</v>
      </c>
      <c r="Q25" s="6"/>
      <c r="R25" s="6"/>
      <c r="S25" s="6"/>
      <c r="T25" s="6"/>
      <c r="U25" s="6"/>
      <c r="V25" s="38"/>
      <c r="W25" s="119"/>
      <c r="X25" s="49"/>
      <c r="Y25" s="6"/>
      <c r="Z25" s="6"/>
      <c r="AA25" s="6"/>
      <c r="AB25" s="6"/>
      <c r="AC25" s="6"/>
      <c r="AD25" s="6"/>
      <c r="AE25" s="6">
        <v>1</v>
      </c>
      <c r="AF25" s="6"/>
      <c r="AG25" s="6"/>
      <c r="AH25" s="6">
        <v>3</v>
      </c>
      <c r="AI25" s="6"/>
      <c r="AJ25" s="6"/>
      <c r="AK25" s="6"/>
      <c r="AL25" s="38"/>
      <c r="AM25" s="104"/>
      <c r="AN25" s="163"/>
      <c r="AO25" s="171"/>
      <c r="AP25" s="186"/>
      <c r="AQ25" s="187"/>
    </row>
    <row r="26" spans="1:43" ht="13.5" customHeight="1" thickBot="1">
      <c r="A26" s="67"/>
      <c r="B26" s="27" t="s">
        <v>0</v>
      </c>
      <c r="C26" s="49"/>
      <c r="D26" s="6"/>
      <c r="E26" s="6"/>
      <c r="F26" s="6"/>
      <c r="G26" s="6"/>
      <c r="H26" s="6"/>
      <c r="I26" s="38"/>
      <c r="J26" s="119"/>
      <c r="K26" s="49"/>
      <c r="L26" s="6"/>
      <c r="M26" s="6"/>
      <c r="N26" s="6"/>
      <c r="O26" s="6"/>
      <c r="P26" s="6"/>
      <c r="Q26" s="6"/>
      <c r="R26" s="6"/>
      <c r="S26" s="6"/>
      <c r="T26" s="6"/>
      <c r="U26" s="6"/>
      <c r="V26" s="38"/>
      <c r="W26" s="119"/>
      <c r="X26" s="49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38"/>
      <c r="AM26" s="104"/>
      <c r="AN26" s="164"/>
      <c r="AO26" s="171"/>
      <c r="AP26" s="186"/>
      <c r="AQ26" s="187"/>
    </row>
    <row r="27" spans="1:43" ht="12.75" customHeight="1">
      <c r="A27" s="68" t="s">
        <v>15</v>
      </c>
      <c r="B27" s="28" t="s">
        <v>1</v>
      </c>
      <c r="C27" s="50"/>
      <c r="D27" s="12">
        <v>3</v>
      </c>
      <c r="E27" s="12"/>
      <c r="F27" s="12">
        <v>6</v>
      </c>
      <c r="G27" s="12">
        <v>2</v>
      </c>
      <c r="H27" s="12"/>
      <c r="I27" s="51">
        <v>1</v>
      </c>
      <c r="J27" s="125">
        <f>SUM(C27:H29)/3+I27</f>
        <v>5.666666666666667</v>
      </c>
      <c r="K27" s="50"/>
      <c r="L27" s="12">
        <v>8</v>
      </c>
      <c r="M27" s="12"/>
      <c r="N27" s="17"/>
      <c r="O27" s="12">
        <v>3</v>
      </c>
      <c r="P27" s="12"/>
      <c r="Q27" s="12">
        <v>8</v>
      </c>
      <c r="R27" s="12">
        <v>6</v>
      </c>
      <c r="S27" s="12"/>
      <c r="T27" s="12">
        <v>1</v>
      </c>
      <c r="U27" s="12">
        <v>5</v>
      </c>
      <c r="V27" s="51">
        <v>2</v>
      </c>
      <c r="W27" s="125">
        <f>SUM(K27:U29)/3+V27</f>
        <v>20</v>
      </c>
      <c r="X27" s="50"/>
      <c r="Y27" s="12"/>
      <c r="Z27" s="12">
        <v>5</v>
      </c>
      <c r="AA27" s="139">
        <v>7</v>
      </c>
      <c r="AB27" s="12">
        <v>6</v>
      </c>
      <c r="AC27" s="12">
        <v>8</v>
      </c>
      <c r="AD27" s="12">
        <v>8</v>
      </c>
      <c r="AE27" s="12">
        <v>6</v>
      </c>
      <c r="AF27" s="12">
        <v>8</v>
      </c>
      <c r="AG27" s="12"/>
      <c r="AH27" s="12">
        <v>7</v>
      </c>
      <c r="AI27" s="34"/>
      <c r="AJ27" s="12">
        <v>4</v>
      </c>
      <c r="AK27" s="12"/>
      <c r="AL27" s="51">
        <v>3</v>
      </c>
      <c r="AM27" s="124">
        <f>SUM(X27:AK29)/3+AL27</f>
        <v>31.666666666666668</v>
      </c>
      <c r="AN27" s="159">
        <f>SUM(J27,W27,AM27)</f>
        <v>57.333333333333336</v>
      </c>
      <c r="AO27" s="171"/>
      <c r="AP27" s="186"/>
      <c r="AQ27" s="187"/>
    </row>
    <row r="28" spans="1:43" ht="12.75" customHeight="1">
      <c r="A28" s="69" t="s">
        <v>13</v>
      </c>
      <c r="B28" s="28" t="s">
        <v>1</v>
      </c>
      <c r="C28" s="50"/>
      <c r="D28" s="12"/>
      <c r="E28" s="12"/>
      <c r="F28" s="12">
        <v>3</v>
      </c>
      <c r="G28" s="12"/>
      <c r="H28" s="12"/>
      <c r="I28" s="38"/>
      <c r="J28" s="119"/>
      <c r="K28" s="50"/>
      <c r="L28" s="12">
        <v>4</v>
      </c>
      <c r="M28" s="12"/>
      <c r="N28" s="17"/>
      <c r="O28" s="12">
        <v>2</v>
      </c>
      <c r="P28" s="12"/>
      <c r="Q28" s="12">
        <v>7</v>
      </c>
      <c r="R28" s="12">
        <v>5</v>
      </c>
      <c r="S28" s="12"/>
      <c r="T28" s="12"/>
      <c r="U28" s="12">
        <v>3</v>
      </c>
      <c r="V28" s="38"/>
      <c r="W28" s="119"/>
      <c r="X28" s="50"/>
      <c r="Y28" s="12"/>
      <c r="Z28" s="12"/>
      <c r="AA28" s="139">
        <v>6</v>
      </c>
      <c r="AB28" s="12"/>
      <c r="AC28" s="12">
        <v>1</v>
      </c>
      <c r="AD28" s="12">
        <v>6</v>
      </c>
      <c r="AE28" s="12">
        <v>5</v>
      </c>
      <c r="AF28" s="12"/>
      <c r="AG28" s="12"/>
      <c r="AH28" s="12">
        <v>2</v>
      </c>
      <c r="AI28" s="34"/>
      <c r="AJ28" s="12">
        <v>3</v>
      </c>
      <c r="AK28" s="12"/>
      <c r="AL28" s="38"/>
      <c r="AM28" s="104"/>
      <c r="AN28" s="160"/>
      <c r="AO28" s="171"/>
      <c r="AP28" s="186"/>
      <c r="AQ28" s="187"/>
    </row>
    <row r="29" spans="1:43" ht="13.5" customHeight="1" thickBot="1">
      <c r="A29" s="69"/>
      <c r="B29" s="96" t="s">
        <v>1</v>
      </c>
      <c r="C29" s="97"/>
      <c r="D29" s="98"/>
      <c r="E29" s="98"/>
      <c r="F29" s="98"/>
      <c r="G29" s="98"/>
      <c r="H29" s="98"/>
      <c r="I29" s="83"/>
      <c r="J29" s="121"/>
      <c r="K29" s="97"/>
      <c r="L29" s="98"/>
      <c r="M29" s="98"/>
      <c r="N29" s="84"/>
      <c r="O29" s="98"/>
      <c r="P29" s="98"/>
      <c r="Q29" s="98">
        <v>2</v>
      </c>
      <c r="R29" s="98"/>
      <c r="S29" s="98"/>
      <c r="T29" s="98"/>
      <c r="U29" s="98"/>
      <c r="V29" s="83"/>
      <c r="W29" s="121"/>
      <c r="X29" s="97"/>
      <c r="Y29" s="98"/>
      <c r="Z29" s="98"/>
      <c r="AA29" s="140">
        <v>4</v>
      </c>
      <c r="AB29" s="98"/>
      <c r="AC29" s="98"/>
      <c r="AD29" s="98"/>
      <c r="AE29" s="98"/>
      <c r="AF29" s="98"/>
      <c r="AG29" s="98"/>
      <c r="AH29" s="98"/>
      <c r="AI29" s="85"/>
      <c r="AJ29" s="98"/>
      <c r="AK29" s="98"/>
      <c r="AL29" s="83"/>
      <c r="AM29" s="106"/>
      <c r="AN29" s="161"/>
      <c r="AO29" s="172"/>
      <c r="AP29" s="188"/>
      <c r="AQ29" s="189"/>
    </row>
    <row r="30" spans="1:43" ht="12.75" customHeight="1">
      <c r="A30" s="99" t="s">
        <v>14</v>
      </c>
      <c r="B30" s="100" t="s">
        <v>0</v>
      </c>
      <c r="C30" s="101"/>
      <c r="D30" s="102"/>
      <c r="E30" s="102">
        <v>1</v>
      </c>
      <c r="F30" s="102">
        <v>1</v>
      </c>
      <c r="G30" s="102">
        <v>6</v>
      </c>
      <c r="H30" s="102">
        <v>8</v>
      </c>
      <c r="I30" s="103">
        <v>3</v>
      </c>
      <c r="J30" s="126">
        <f>SUM(C30:H32)/3+I30</f>
        <v>8.3333333333333321</v>
      </c>
      <c r="K30" s="101"/>
      <c r="L30" s="102">
        <v>5</v>
      </c>
      <c r="M30" s="102"/>
      <c r="N30" s="102">
        <v>6</v>
      </c>
      <c r="O30" s="102"/>
      <c r="P30" s="102">
        <v>6</v>
      </c>
      <c r="Q30" s="102">
        <v>3</v>
      </c>
      <c r="R30" s="102">
        <v>3</v>
      </c>
      <c r="S30" s="102">
        <v>4</v>
      </c>
      <c r="T30" s="102">
        <v>4</v>
      </c>
      <c r="U30" s="102"/>
      <c r="V30" s="103"/>
      <c r="W30" s="126">
        <f>SUM(K30:U32)/3+V30</f>
        <v>12.333333333333334</v>
      </c>
      <c r="X30" s="101"/>
      <c r="Y30" s="102"/>
      <c r="Z30" s="102"/>
      <c r="AA30" s="102">
        <v>5</v>
      </c>
      <c r="AB30" s="102">
        <v>2</v>
      </c>
      <c r="AC30" s="102">
        <v>6</v>
      </c>
      <c r="AD30" s="102">
        <v>7</v>
      </c>
      <c r="AE30" s="102"/>
      <c r="AF30" s="102"/>
      <c r="AG30" s="102">
        <v>8</v>
      </c>
      <c r="AH30" s="102">
        <v>6</v>
      </c>
      <c r="AI30" s="102"/>
      <c r="AJ30" s="102">
        <v>8</v>
      </c>
      <c r="AK30" s="102"/>
      <c r="AL30" s="103"/>
      <c r="AM30" s="127">
        <f>SUM(X30:AK32)/3+AL30</f>
        <v>15.333333333333334</v>
      </c>
      <c r="AN30" s="156">
        <f>SUM(J30,W30,AM30)</f>
        <v>36</v>
      </c>
      <c r="AO30" s="170">
        <f>SUM(AN30:AN35)</f>
        <v>49</v>
      </c>
      <c r="AP30" s="184"/>
      <c r="AQ30" s="185"/>
    </row>
    <row r="31" spans="1:43" ht="12.75" customHeight="1">
      <c r="A31" s="70" t="s">
        <v>13</v>
      </c>
      <c r="B31" s="29" t="s">
        <v>0</v>
      </c>
      <c r="C31" s="52"/>
      <c r="D31" s="15"/>
      <c r="E31" s="15"/>
      <c r="F31" s="33"/>
      <c r="G31" s="15"/>
      <c r="H31" s="15"/>
      <c r="I31" s="38"/>
      <c r="J31" s="119"/>
      <c r="K31" s="52"/>
      <c r="L31" s="15">
        <v>3</v>
      </c>
      <c r="M31" s="15"/>
      <c r="N31" s="15"/>
      <c r="O31" s="15"/>
      <c r="P31" s="15">
        <v>1</v>
      </c>
      <c r="Q31" s="15">
        <v>2</v>
      </c>
      <c r="R31" s="15"/>
      <c r="S31" s="15"/>
      <c r="T31" s="15"/>
      <c r="U31" s="15"/>
      <c r="V31" s="38"/>
      <c r="W31" s="119"/>
      <c r="X31" s="52"/>
      <c r="Y31" s="15"/>
      <c r="Z31" s="15"/>
      <c r="AA31" s="15"/>
      <c r="AB31" s="15"/>
      <c r="AC31" s="15"/>
      <c r="AD31" s="15">
        <v>4</v>
      </c>
      <c r="AE31" s="15"/>
      <c r="AF31" s="15"/>
      <c r="AG31" s="15"/>
      <c r="AH31" s="15"/>
      <c r="AI31" s="15"/>
      <c r="AJ31" s="33"/>
      <c r="AK31" s="33"/>
      <c r="AL31" s="38"/>
      <c r="AM31" s="104"/>
      <c r="AN31" s="157"/>
      <c r="AO31" s="171"/>
      <c r="AP31" s="186"/>
      <c r="AQ31" s="187"/>
    </row>
    <row r="32" spans="1:43" ht="13.5" customHeight="1" thickBot="1">
      <c r="A32" s="70"/>
      <c r="B32" s="29" t="s">
        <v>0</v>
      </c>
      <c r="C32" s="52"/>
      <c r="D32" s="15"/>
      <c r="E32" s="15"/>
      <c r="F32" s="15"/>
      <c r="G32" s="15"/>
      <c r="H32" s="15"/>
      <c r="I32" s="38"/>
      <c r="J32" s="119"/>
      <c r="K32" s="52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38"/>
      <c r="W32" s="119"/>
      <c r="X32" s="52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38"/>
      <c r="AM32" s="104"/>
      <c r="AN32" s="158"/>
      <c r="AO32" s="171"/>
      <c r="AP32" s="186"/>
      <c r="AQ32" s="187"/>
    </row>
    <row r="33" spans="1:43" ht="12.75" customHeight="1">
      <c r="A33" s="129" t="s">
        <v>46</v>
      </c>
      <c r="B33" s="30" t="s">
        <v>1</v>
      </c>
      <c r="C33" s="53">
        <v>7</v>
      </c>
      <c r="D33" s="16"/>
      <c r="E33" s="16">
        <v>5</v>
      </c>
      <c r="F33" s="16">
        <v>1</v>
      </c>
      <c r="G33" s="16"/>
      <c r="H33" s="16">
        <v>3</v>
      </c>
      <c r="I33" s="54">
        <v>2</v>
      </c>
      <c r="J33" s="125">
        <f>SUM(C33:H35)/3+I33</f>
        <v>7.333333333333333</v>
      </c>
      <c r="K33" s="53"/>
      <c r="L33" s="16"/>
      <c r="M33" s="16">
        <v>2</v>
      </c>
      <c r="N33" s="17"/>
      <c r="O33" s="16"/>
      <c r="P33" s="16"/>
      <c r="Q33" s="16"/>
      <c r="R33" s="16">
        <v>4</v>
      </c>
      <c r="S33" s="16"/>
      <c r="T33" s="16"/>
      <c r="U33" s="16">
        <v>2</v>
      </c>
      <c r="V33" s="54"/>
      <c r="W33" s="125">
        <f>SUM(K33:U35)/3+V33</f>
        <v>3</v>
      </c>
      <c r="X33" s="53"/>
      <c r="Y33" s="16"/>
      <c r="Z33" s="16"/>
      <c r="AA33" s="141"/>
      <c r="AB33" s="16">
        <v>4</v>
      </c>
      <c r="AC33" s="16"/>
      <c r="AD33" s="16"/>
      <c r="AE33" s="16"/>
      <c r="AF33" s="16">
        <v>1</v>
      </c>
      <c r="AG33" s="16"/>
      <c r="AH33" s="16"/>
      <c r="AI33" s="34"/>
      <c r="AJ33" s="16">
        <v>1</v>
      </c>
      <c r="AK33" s="16"/>
      <c r="AL33" s="54"/>
      <c r="AM33" s="124">
        <f>SUM(X33:AK35)/3+AL33</f>
        <v>2.6666666666666665</v>
      </c>
      <c r="AN33" s="208">
        <f>SUM(J33,W33,AM33)</f>
        <v>12.999999999999998</v>
      </c>
      <c r="AO33" s="171"/>
      <c r="AP33" s="186"/>
      <c r="AQ33" s="187"/>
    </row>
    <row r="34" spans="1:43" ht="12.75" customHeight="1">
      <c r="A34" s="130" t="s">
        <v>13</v>
      </c>
      <c r="B34" s="30" t="s">
        <v>1</v>
      </c>
      <c r="C34" s="53"/>
      <c r="D34" s="16"/>
      <c r="E34" s="16"/>
      <c r="F34" s="16"/>
      <c r="G34" s="16"/>
      <c r="H34" s="16"/>
      <c r="I34" s="38"/>
      <c r="J34" s="119"/>
      <c r="K34" s="53"/>
      <c r="L34" s="16"/>
      <c r="M34" s="16"/>
      <c r="N34" s="17"/>
      <c r="O34" s="16"/>
      <c r="P34" s="16"/>
      <c r="Q34" s="16"/>
      <c r="R34" s="16">
        <v>1</v>
      </c>
      <c r="S34" s="16"/>
      <c r="T34" s="16"/>
      <c r="U34" s="16"/>
      <c r="V34" s="38"/>
      <c r="W34" s="119"/>
      <c r="X34" s="53"/>
      <c r="Y34" s="16"/>
      <c r="Z34" s="16"/>
      <c r="AA34" s="141"/>
      <c r="AB34" s="16">
        <v>2</v>
      </c>
      <c r="AC34" s="16"/>
      <c r="AD34" s="16"/>
      <c r="AE34" s="16"/>
      <c r="AF34" s="16"/>
      <c r="AG34" s="16"/>
      <c r="AH34" s="16"/>
      <c r="AI34" s="34"/>
      <c r="AJ34" s="16"/>
      <c r="AK34" s="16"/>
      <c r="AL34" s="38"/>
      <c r="AM34" s="104"/>
      <c r="AN34" s="209"/>
      <c r="AO34" s="171"/>
      <c r="AP34" s="186"/>
      <c r="AQ34" s="187"/>
    </row>
    <row r="35" spans="1:43" ht="13.5" customHeight="1" thickBot="1">
      <c r="A35" s="131"/>
      <c r="B35" s="71" t="s">
        <v>1</v>
      </c>
      <c r="C35" s="55"/>
      <c r="D35" s="56"/>
      <c r="E35" s="56"/>
      <c r="F35" s="56"/>
      <c r="G35" s="56"/>
      <c r="H35" s="56"/>
      <c r="I35" s="57"/>
      <c r="J35" s="120"/>
      <c r="K35" s="55"/>
      <c r="L35" s="56"/>
      <c r="M35" s="56"/>
      <c r="N35" s="72"/>
      <c r="O35" s="56"/>
      <c r="P35" s="56"/>
      <c r="Q35" s="56"/>
      <c r="R35" s="56"/>
      <c r="S35" s="56"/>
      <c r="T35" s="56"/>
      <c r="U35" s="56"/>
      <c r="V35" s="57"/>
      <c r="W35" s="120"/>
      <c r="X35" s="55"/>
      <c r="Y35" s="56"/>
      <c r="Z35" s="56"/>
      <c r="AA35" s="142"/>
      <c r="AB35" s="56"/>
      <c r="AC35" s="56"/>
      <c r="AD35" s="56"/>
      <c r="AE35" s="56"/>
      <c r="AF35" s="56"/>
      <c r="AG35" s="56"/>
      <c r="AH35" s="56"/>
      <c r="AI35" s="73"/>
      <c r="AJ35" s="56"/>
      <c r="AK35" s="56"/>
      <c r="AL35" s="57"/>
      <c r="AM35" s="105"/>
      <c r="AN35" s="210"/>
      <c r="AO35" s="172"/>
      <c r="AP35" s="188"/>
      <c r="AQ35" s="189"/>
    </row>
    <row r="36" spans="1:43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</row>
    <row r="38" spans="1:43">
      <c r="J38" s="31"/>
    </row>
  </sheetData>
  <mergeCells count="25">
    <mergeCell ref="AP30:AQ35"/>
    <mergeCell ref="A5:A8"/>
    <mergeCell ref="A13:A16"/>
    <mergeCell ref="A20:A23"/>
    <mergeCell ref="AN9:AN12"/>
    <mergeCell ref="AN13:AN16"/>
    <mergeCell ref="AN17:AN19"/>
    <mergeCell ref="AN20:AN23"/>
    <mergeCell ref="AN33:AN35"/>
    <mergeCell ref="AN2:AN4"/>
    <mergeCell ref="AP1:AQ1"/>
    <mergeCell ref="AP2:AQ8"/>
    <mergeCell ref="AP9:AQ16"/>
    <mergeCell ref="AP17:AQ23"/>
    <mergeCell ref="AP24:AQ29"/>
    <mergeCell ref="AN5:AN8"/>
    <mergeCell ref="AN30:AN32"/>
    <mergeCell ref="AN27:AN29"/>
    <mergeCell ref="AN24:AN26"/>
    <mergeCell ref="AN1:AO1"/>
    <mergeCell ref="AO2:AO8"/>
    <mergeCell ref="AO9:AO16"/>
    <mergeCell ref="AO17:AO23"/>
    <mergeCell ref="AO24:AO29"/>
    <mergeCell ref="AO30:AO35"/>
  </mergeCells>
  <phoneticPr fontId="0" type="noConversion"/>
  <printOptions gridLines="1"/>
  <pageMargins left="0.75" right="0.75" top="1" bottom="1" header="0.5" footer="0.5"/>
  <pageSetup paperSize="9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6"/>
  <sheetViews>
    <sheetView workbookViewId="0">
      <selection activeCell="D14" sqref="D14"/>
    </sheetView>
  </sheetViews>
  <sheetFormatPr defaultRowHeight="12.75"/>
  <cols>
    <col min="2" max="2" width="25.5703125" customWidth="1"/>
  </cols>
  <sheetData>
    <row r="1" spans="1:2" ht="20.25">
      <c r="A1" s="132">
        <v>1</v>
      </c>
      <c r="B1" s="1" t="s">
        <v>47</v>
      </c>
    </row>
    <row r="2" spans="1:2" ht="20.25">
      <c r="A2" s="132">
        <v>2</v>
      </c>
      <c r="B2" s="1" t="s">
        <v>47</v>
      </c>
    </row>
    <row r="3" spans="1:2" ht="20.25">
      <c r="A3" s="132">
        <v>3</v>
      </c>
      <c r="B3" s="1" t="s">
        <v>47</v>
      </c>
    </row>
    <row r="4" spans="1:2" ht="20.25">
      <c r="A4" s="132">
        <v>4</v>
      </c>
      <c r="B4" s="1" t="s">
        <v>51</v>
      </c>
    </row>
    <row r="5" spans="1:2" ht="20.25">
      <c r="A5" s="132">
        <v>5</v>
      </c>
      <c r="B5" s="1" t="s">
        <v>51</v>
      </c>
    </row>
    <row r="6" spans="1:2" ht="20.25">
      <c r="A6" s="132">
        <v>6</v>
      </c>
      <c r="B6" s="1" t="s">
        <v>51</v>
      </c>
    </row>
    <row r="7" spans="1:2" ht="20.25">
      <c r="A7" s="132">
        <v>7</v>
      </c>
      <c r="B7" s="1" t="s">
        <v>48</v>
      </c>
    </row>
    <row r="8" spans="1:2" ht="20.25">
      <c r="A8" s="132">
        <v>8</v>
      </c>
      <c r="B8" s="1" t="s">
        <v>48</v>
      </c>
    </row>
    <row r="9" spans="1:2" ht="20.25">
      <c r="A9" s="132">
        <v>9</v>
      </c>
      <c r="B9" s="1" t="s">
        <v>48</v>
      </c>
    </row>
    <row r="10" spans="1:2" ht="20.25">
      <c r="A10" s="132">
        <v>10</v>
      </c>
      <c r="B10" s="1" t="s">
        <v>49</v>
      </c>
    </row>
    <row r="11" spans="1:2" ht="20.25">
      <c r="A11" s="132">
        <v>11</v>
      </c>
      <c r="B11" s="1" t="s">
        <v>49</v>
      </c>
    </row>
    <row r="12" spans="1:2" ht="20.25">
      <c r="A12" s="132">
        <v>12</v>
      </c>
      <c r="B12" s="1" t="s">
        <v>49</v>
      </c>
    </row>
    <row r="13" spans="1:2" ht="20.25">
      <c r="A13" s="132">
        <v>13</v>
      </c>
      <c r="B13" s="1" t="s">
        <v>52</v>
      </c>
    </row>
    <row r="14" spans="1:2" ht="20.25">
      <c r="A14" s="132">
        <v>14</v>
      </c>
      <c r="B14" s="1" t="s">
        <v>52</v>
      </c>
    </row>
    <row r="15" spans="1:2" ht="20.25">
      <c r="A15" s="132">
        <v>15</v>
      </c>
      <c r="B15" s="1" t="s">
        <v>52</v>
      </c>
    </row>
    <row r="16" spans="1:2" ht="20.25">
      <c r="A16" s="132">
        <v>16</v>
      </c>
      <c r="B16" s="1" t="s">
        <v>52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Score Sheet</vt:lpstr>
      <vt:lpstr>Team Numbers</vt:lpstr>
      <vt:lpstr>Sheet3</vt:lpstr>
    </vt:vector>
  </TitlesOfParts>
  <Company>Research Machines plc.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JDU</dc:creator>
  <cp:lastModifiedBy>Paul Ponton</cp:lastModifiedBy>
  <cp:lastPrinted>2009-06-26T22:34:51Z</cp:lastPrinted>
  <dcterms:created xsi:type="dcterms:W3CDTF">2004-06-11T12:49:26Z</dcterms:created>
  <dcterms:modified xsi:type="dcterms:W3CDTF">2018-06-23T14:32:52Z</dcterms:modified>
</cp:coreProperties>
</file>